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anak\Downloads\"/>
    </mc:Choice>
  </mc:AlternateContent>
  <xr:revisionPtr revIDLastSave="0" documentId="13_ncr:1_{37959024-3E56-4307-A861-85573D030C17}" xr6:coauthVersionLast="47" xr6:coauthVersionMax="47" xr10:uidLastSave="{00000000-0000-0000-0000-000000000000}"/>
  <bookViews>
    <workbookView xWindow="28680" yWindow="-105" windowWidth="29040" windowHeight="15840" tabRatio="813" xr2:uid="{00000000-000D-0000-FFFF-FFFF00000000}"/>
  </bookViews>
  <sheets>
    <sheet name="แบบประเมิน" sheetId="38" r:id="rId1"/>
    <sheet name="ตัวอย่าง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38" l="1"/>
  <c r="S35" i="38" s="1"/>
  <c r="O34" i="38"/>
  <c r="T34" i="38" s="1"/>
  <c r="O33" i="38"/>
  <c r="S33" i="38" s="1"/>
  <c r="O32" i="38"/>
  <c r="T32" i="38" s="1"/>
  <c r="T31" i="38"/>
  <c r="O31" i="38"/>
  <c r="S31" i="38" s="1"/>
  <c r="O30" i="38"/>
  <c r="T30" i="38" s="1"/>
  <c r="O29" i="38"/>
  <c r="S29" i="38" s="1"/>
  <c r="O28" i="38"/>
  <c r="T28" i="38" s="1"/>
  <c r="T27" i="38"/>
  <c r="O27" i="38"/>
  <c r="S27" i="38" s="1"/>
  <c r="O26" i="38"/>
  <c r="T26" i="38" s="1"/>
  <c r="O25" i="38"/>
  <c r="S25" i="38" s="1"/>
  <c r="O24" i="38"/>
  <c r="T24" i="38" s="1"/>
  <c r="T23" i="38"/>
  <c r="O23" i="38"/>
  <c r="S23" i="38" s="1"/>
  <c r="O22" i="38"/>
  <c r="T22" i="38" s="1"/>
  <c r="O21" i="38"/>
  <c r="S21" i="38" s="1"/>
  <c r="O20" i="38"/>
  <c r="T20" i="38" s="1"/>
  <c r="T19" i="38"/>
  <c r="O19" i="38"/>
  <c r="S19" i="38" s="1"/>
  <c r="O18" i="38"/>
  <c r="T18" i="38" s="1"/>
  <c r="O17" i="38"/>
  <c r="S17" i="38" s="1"/>
  <c r="O16" i="38"/>
  <c r="T16" i="38" s="1"/>
  <c r="T15" i="38"/>
  <c r="O15" i="38"/>
  <c r="S15" i="38" s="1"/>
  <c r="O14" i="38"/>
  <c r="T14" i="38" s="1"/>
  <c r="O13" i="38"/>
  <c r="S13" i="38" s="1"/>
  <c r="O12" i="38"/>
  <c r="T12" i="38" s="1"/>
  <c r="T11" i="38"/>
  <c r="O11" i="38"/>
  <c r="S11" i="38" s="1"/>
  <c r="O10" i="38"/>
  <c r="T10" i="38" s="1"/>
  <c r="T9" i="38"/>
  <c r="O9" i="38"/>
  <c r="S9" i="38" s="1"/>
  <c r="O8" i="38"/>
  <c r="T8" i="38" s="1"/>
  <c r="T7" i="38"/>
  <c r="O7" i="38"/>
  <c r="S7" i="38" s="1"/>
  <c r="O6" i="38"/>
  <c r="T6" i="38" s="1"/>
  <c r="O5" i="38"/>
  <c r="S5" i="38" s="1"/>
  <c r="T29" i="38" l="1"/>
  <c r="T13" i="38"/>
  <c r="T21" i="38"/>
  <c r="T5" i="38"/>
  <c r="T33" i="38"/>
  <c r="T25" i="38"/>
  <c r="T17" i="38"/>
  <c r="T35" i="38"/>
  <c r="P6" i="38"/>
  <c r="P10" i="38"/>
  <c r="P12" i="38"/>
  <c r="P16" i="38"/>
  <c r="P20" i="38"/>
  <c r="P22" i="38"/>
  <c r="P26" i="38"/>
  <c r="P28" i="38"/>
  <c r="P30" i="38"/>
  <c r="P34" i="38"/>
  <c r="Q8" i="38"/>
  <c r="Q10" i="38"/>
  <c r="Q14" i="38"/>
  <c r="Q16" i="38"/>
  <c r="Q20" i="38"/>
  <c r="Q22" i="38"/>
  <c r="Q24" i="38"/>
  <c r="Q28" i="38"/>
  <c r="Q30" i="38"/>
  <c r="Q32" i="38"/>
  <c r="Q34" i="38"/>
  <c r="R6" i="38"/>
  <c r="R8" i="38"/>
  <c r="R10" i="38"/>
  <c r="R12" i="38"/>
  <c r="R14" i="38"/>
  <c r="R16" i="38"/>
  <c r="R18" i="38"/>
  <c r="R20" i="38"/>
  <c r="R22" i="38"/>
  <c r="R24" i="38"/>
  <c r="R26" i="38"/>
  <c r="R28" i="38"/>
  <c r="R30" i="38"/>
  <c r="R32" i="38"/>
  <c r="R34" i="38"/>
  <c r="P8" i="38"/>
  <c r="P14" i="38"/>
  <c r="P18" i="38"/>
  <c r="P24" i="38"/>
  <c r="P32" i="38"/>
  <c r="Q6" i="38"/>
  <c r="Q12" i="38"/>
  <c r="Q18" i="38"/>
  <c r="Q26" i="38"/>
  <c r="S6" i="38"/>
  <c r="S8" i="38"/>
  <c r="S10" i="38"/>
  <c r="S12" i="38"/>
  <c r="S14" i="38"/>
  <c r="S16" i="38"/>
  <c r="S18" i="38"/>
  <c r="S20" i="38"/>
  <c r="S22" i="38"/>
  <c r="S24" i="38"/>
  <c r="S26" i="38"/>
  <c r="S28" i="38"/>
  <c r="S30" i="38"/>
  <c r="S32" i="38"/>
  <c r="S34" i="38"/>
  <c r="P5" i="38"/>
  <c r="P7" i="38"/>
  <c r="P9" i="38"/>
  <c r="P11" i="38"/>
  <c r="P13" i="38"/>
  <c r="P15" i="38"/>
  <c r="P17" i="38"/>
  <c r="P19" i="38"/>
  <c r="P21" i="38"/>
  <c r="P23" i="38"/>
  <c r="P25" i="38"/>
  <c r="P27" i="38"/>
  <c r="P29" i="38"/>
  <c r="P31" i="38"/>
  <c r="P33" i="38"/>
  <c r="P35" i="38"/>
  <c r="Q5" i="38"/>
  <c r="Q9" i="38"/>
  <c r="Q11" i="38"/>
  <c r="Q15" i="38"/>
  <c r="Q19" i="38"/>
  <c r="Q21" i="38"/>
  <c r="Q25" i="38"/>
  <c r="Q27" i="38"/>
  <c r="Q29" i="38"/>
  <c r="Q31" i="38"/>
  <c r="Q35" i="38"/>
  <c r="R5" i="38"/>
  <c r="R7" i="38"/>
  <c r="R9" i="38"/>
  <c r="R11" i="38"/>
  <c r="R13" i="38"/>
  <c r="R15" i="38"/>
  <c r="R17" i="38"/>
  <c r="R19" i="38"/>
  <c r="R21" i="38"/>
  <c r="R23" i="38"/>
  <c r="R25" i="38"/>
  <c r="R27" i="38"/>
  <c r="R29" i="38"/>
  <c r="R31" i="38"/>
  <c r="R33" i="38"/>
  <c r="R35" i="38"/>
  <c r="Q7" i="38"/>
  <c r="Q13" i="38"/>
  <c r="Q17" i="38"/>
  <c r="Q23" i="38"/>
  <c r="Q33" i="38"/>
  <c r="O6" i="34"/>
  <c r="P6" i="34" s="1"/>
  <c r="O7" i="34"/>
  <c r="T7" i="34" s="1"/>
  <c r="S7" i="34" s="1"/>
  <c r="O8" i="34"/>
  <c r="T8" i="34" s="1"/>
  <c r="S8" i="34" s="1"/>
  <c r="O9" i="34"/>
  <c r="T9" i="34" s="1"/>
  <c r="S9" i="34" s="1"/>
  <c r="O10" i="34"/>
  <c r="O11" i="34"/>
  <c r="R11" i="34" s="1"/>
  <c r="O12" i="34"/>
  <c r="R12" i="34" s="1"/>
  <c r="O13" i="34"/>
  <c r="R13" i="34" s="1"/>
  <c r="O14" i="34"/>
  <c r="R14" i="34" s="1"/>
  <c r="O15" i="34"/>
  <c r="Q15" i="34" s="1"/>
  <c r="O16" i="34"/>
  <c r="P16" i="34" s="1"/>
  <c r="O17" i="34"/>
  <c r="P17" i="34" s="1"/>
  <c r="O18" i="34"/>
  <c r="P18" i="34" s="1"/>
  <c r="O19" i="34"/>
  <c r="O20" i="34"/>
  <c r="R20" i="34" s="1"/>
  <c r="O21" i="34"/>
  <c r="R21" i="34" s="1"/>
  <c r="O22" i="34"/>
  <c r="R22" i="34" s="1"/>
  <c r="O23" i="34"/>
  <c r="Q23" i="34" s="1"/>
  <c r="O24" i="34"/>
  <c r="P24" i="34" s="1"/>
  <c r="O25" i="34"/>
  <c r="P25" i="34" s="1"/>
  <c r="O26" i="34"/>
  <c r="P26" i="34" s="1"/>
  <c r="O27" i="34"/>
  <c r="O28" i="34"/>
  <c r="R28" i="34" s="1"/>
  <c r="O29" i="34"/>
  <c r="R29" i="34" s="1"/>
  <c r="O30" i="34"/>
  <c r="R30" i="34" s="1"/>
  <c r="O31" i="34"/>
  <c r="Q31" i="34" s="1"/>
  <c r="O32" i="34"/>
  <c r="P32" i="34" s="1"/>
  <c r="O33" i="34"/>
  <c r="P33" i="34" s="1"/>
  <c r="O34" i="34"/>
  <c r="P34" i="34" s="1"/>
  <c r="O35" i="34"/>
  <c r="R7" i="34" l="1"/>
  <c r="T32" i="34"/>
  <c r="S32" i="34" s="1"/>
  <c r="P31" i="34"/>
  <c r="R27" i="34"/>
  <c r="R24" i="34"/>
  <c r="Q21" i="34"/>
  <c r="Q19" i="34"/>
  <c r="T15" i="34"/>
  <c r="S15" i="34" s="1"/>
  <c r="Q12" i="34"/>
  <c r="R9" i="34"/>
  <c r="Q7" i="34"/>
  <c r="R35" i="34"/>
  <c r="R32" i="34"/>
  <c r="Q29" i="34"/>
  <c r="Q27" i="34"/>
  <c r="T23" i="34"/>
  <c r="S23" i="34" s="1"/>
  <c r="Q20" i="34"/>
  <c r="T17" i="34"/>
  <c r="S17" i="34" s="1"/>
  <c r="P12" i="34"/>
  <c r="R8" i="34"/>
  <c r="Q35" i="34"/>
  <c r="T31" i="34"/>
  <c r="S31" i="34" s="1"/>
  <c r="Q28" i="34"/>
  <c r="T25" i="34"/>
  <c r="S25" i="34" s="1"/>
  <c r="P20" i="34"/>
  <c r="T16" i="34"/>
  <c r="S16" i="34" s="1"/>
  <c r="P15" i="34"/>
  <c r="Q11" i="34"/>
  <c r="Q8" i="34"/>
  <c r="T33" i="34"/>
  <c r="S33" i="34" s="1"/>
  <c r="P28" i="34"/>
  <c r="T24" i="34"/>
  <c r="S24" i="34" s="1"/>
  <c r="P23" i="34"/>
  <c r="R19" i="34"/>
  <c r="R16" i="34"/>
  <c r="Q13" i="34"/>
  <c r="P11" i="34"/>
  <c r="R10" i="34"/>
  <c r="R34" i="34"/>
  <c r="P30" i="34"/>
  <c r="R26" i="34"/>
  <c r="R25" i="34"/>
  <c r="P14" i="34"/>
  <c r="Q10" i="34"/>
  <c r="R6" i="34"/>
  <c r="T35" i="34"/>
  <c r="S35" i="34" s="1"/>
  <c r="P35" i="34"/>
  <c r="Q34" i="34"/>
  <c r="Q33" i="34"/>
  <c r="Q32" i="34"/>
  <c r="R31" i="34"/>
  <c r="T29" i="34"/>
  <c r="S29" i="34" s="1"/>
  <c r="T28" i="34"/>
  <c r="S28" i="34" s="1"/>
  <c r="T27" i="34"/>
  <c r="S27" i="34" s="1"/>
  <c r="P27" i="34"/>
  <c r="Q26" i="34"/>
  <c r="Q25" i="34"/>
  <c r="Q24" i="34"/>
  <c r="R23" i="34"/>
  <c r="T21" i="34"/>
  <c r="S21" i="34" s="1"/>
  <c r="T20" i="34"/>
  <c r="S20" i="34" s="1"/>
  <c r="T19" i="34"/>
  <c r="S19" i="34" s="1"/>
  <c r="P19" i="34"/>
  <c r="Q18" i="34"/>
  <c r="Q17" i="34"/>
  <c r="Q16" i="34"/>
  <c r="R15" i="34"/>
  <c r="T13" i="34"/>
  <c r="S13" i="34" s="1"/>
  <c r="T12" i="34"/>
  <c r="S12" i="34" s="1"/>
  <c r="T11" i="34"/>
  <c r="S11" i="34" s="1"/>
  <c r="T10" i="34"/>
  <c r="S10" i="34" s="1"/>
  <c r="P10" i="34"/>
  <c r="P9" i="34"/>
  <c r="P8" i="34"/>
  <c r="P7" i="34"/>
  <c r="Q6" i="34"/>
  <c r="Q30" i="34"/>
  <c r="Q22" i="34"/>
  <c r="Q14" i="34"/>
  <c r="R33" i="34"/>
  <c r="T30" i="34"/>
  <c r="S30" i="34" s="1"/>
  <c r="P29" i="34"/>
  <c r="T22" i="34"/>
  <c r="S22" i="34" s="1"/>
  <c r="P22" i="34"/>
  <c r="P21" i="34"/>
  <c r="R18" i="34"/>
  <c r="R17" i="34"/>
  <c r="T14" i="34"/>
  <c r="S14" i="34" s="1"/>
  <c r="P13" i="34"/>
  <c r="Q9" i="34"/>
  <c r="T34" i="34"/>
  <c r="S34" i="34" s="1"/>
  <c r="T26" i="34"/>
  <c r="S26" i="34" s="1"/>
  <c r="T18" i="34"/>
  <c r="S18" i="34" s="1"/>
  <c r="T6" i="34"/>
  <c r="S6" i="34" s="1"/>
  <c r="O5" i="34" l="1"/>
  <c r="Q5" i="34" l="1"/>
  <c r="R5" i="34"/>
  <c r="T5" i="34"/>
  <c r="S5" i="34" s="1"/>
  <c r="P5" i="34"/>
</calcChain>
</file>

<file path=xl/sharedStrings.xml><?xml version="1.0" encoding="utf-8"?>
<sst xmlns="http://schemas.openxmlformats.org/spreadsheetml/2006/main" count="207" uniqueCount="107">
  <si>
    <t>เลขที่</t>
  </si>
  <si>
    <t>รหัส</t>
  </si>
  <si>
    <t>ชื่อ</t>
  </si>
  <si>
    <t>สกุล</t>
  </si>
  <si>
    <t>หมายเหตุ</t>
  </si>
  <si>
    <t>รวม</t>
  </si>
  <si>
    <t>คุณลักษณะอันพึงประสงค์ที่</t>
  </si>
  <si>
    <t>ผลการประเมิน</t>
  </si>
  <si>
    <t>ผลการตัดสิน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</si>
  <si>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</si>
  <si>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</si>
  <si>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</si>
  <si>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</si>
  <si>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</si>
  <si>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</si>
  <si>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</si>
  <si>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</si>
  <si>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ค่าฐานนิยม</t>
  </si>
  <si>
    <t>ดีเยี่ยม</t>
  </si>
  <si>
    <t>ดี</t>
  </si>
  <si>
    <t>พอใช้</t>
  </si>
  <si>
    <t>ผ</t>
  </si>
  <si>
    <t>มผ</t>
  </si>
  <si>
    <t>รักชาติ ศาสน์ กษัตริย์</t>
  </si>
  <si>
    <t>ซื่อสัตย์สุจริต</t>
  </si>
  <si>
    <t>อยู่อย่างพอเพียง</t>
  </si>
  <si>
    <t>มุ่งมั่นในการทำงาน</t>
  </si>
  <si>
    <t>มีจิตสาธารณะ</t>
  </si>
  <si>
    <t>วิธีการกรอก</t>
  </si>
  <si>
    <t>3   =</t>
  </si>
  <si>
    <t>2   =</t>
  </si>
  <si>
    <t>1   =</t>
  </si>
  <si>
    <t>0   =</t>
  </si>
  <si>
    <t>ปรับปรุง</t>
  </si>
  <si>
    <t>คุณลักษณะอันพึงประสงค์</t>
  </si>
  <si>
    <t>สรุป</t>
  </si>
  <si>
    <t>เด็กชายสาริศ</t>
  </si>
  <si>
    <t>จันทรมิล</t>
  </si>
  <si>
    <t>เด็กชายธีรภัทร</t>
  </si>
  <si>
    <t>เด็กหญิงจริญญากร</t>
  </si>
  <si>
    <t>จันทวรรณกูร</t>
  </si>
  <si>
    <t>เด็กหญิงเพียงดาว</t>
  </si>
  <si>
    <t>เชี่ยววิทย์การ</t>
  </si>
  <si>
    <t>เด็กหญิงชณิกาญจน์</t>
  </si>
  <si>
    <t>กัญญาประสิทธิ์</t>
  </si>
  <si>
    <t>รมณีย์พิกุล</t>
  </si>
  <si>
    <t>เด็กชายพชร</t>
  </si>
  <si>
    <t>ล้ำเลิศธน</t>
  </si>
  <si>
    <t>เด็กหญิงณภัทรชญา</t>
  </si>
  <si>
    <t>อิ่มกระจ่าง</t>
  </si>
  <si>
    <t>เด็กชายทีฆทัศน์</t>
  </si>
  <si>
    <t>ทัศนภักดิ์</t>
  </si>
  <si>
    <t>เด็กหญิงธยวรรณ</t>
  </si>
  <si>
    <t>ศิริวงศ์</t>
  </si>
  <si>
    <t>เด็กหญิงสิริมณี</t>
  </si>
  <si>
    <t>แสนเสมอ</t>
  </si>
  <si>
    <t>เด็กชายศิลป์</t>
  </si>
  <si>
    <t>ขจิตวิชยานุกูล</t>
  </si>
  <si>
    <t>เด็กหญิงปานเพชร</t>
  </si>
  <si>
    <t>เทวัน</t>
  </si>
  <si>
    <t>ปัญจมาพิรมย์</t>
  </si>
  <si>
    <t>เด็กชายจตุรภัทร</t>
  </si>
  <si>
    <t>หยวกยง</t>
  </si>
  <si>
    <t>เด็กชายณัฐกฤต</t>
  </si>
  <si>
    <t>ทิมศรี</t>
  </si>
  <si>
    <t>เด็กหญิงเขมินทรา</t>
  </si>
  <si>
    <t>บูรณจารุกร</t>
  </si>
  <si>
    <t>เด็กหญิงกันตินันท์</t>
  </si>
  <si>
    <t>ชัยรัตนศักดิ์</t>
  </si>
  <si>
    <t>เด็กชายสุทธิภัทร</t>
  </si>
  <si>
    <t>ทวนหอม</t>
  </si>
  <si>
    <t>เด็กชายศรัณวิชญ์</t>
  </si>
  <si>
    <t>เด็กหญิงณัฐธิดา</t>
  </si>
  <si>
    <t>ศรีสุวรรณ</t>
  </si>
  <si>
    <t>เด็กชายธีร์ธวัช</t>
  </si>
  <si>
    <t>บุษบารติ</t>
  </si>
  <si>
    <t>เด็กชายหริษฐ์</t>
  </si>
  <si>
    <t>พุ่มไพรจิตร</t>
  </si>
  <si>
    <t>เด็กหญิงรชฎา</t>
  </si>
  <si>
    <t>กุลจันทร์</t>
  </si>
  <si>
    <t>เด็กชายกันตพล</t>
  </si>
  <si>
    <t>บุญคง</t>
  </si>
  <si>
    <t>เด็กชายจิณณพัฒน์</t>
  </si>
  <si>
    <t>ตัณฑจรรยา</t>
  </si>
  <si>
    <t>เด็กชายสิริเดช</t>
  </si>
  <si>
    <t>ณัฐเมธี</t>
  </si>
  <si>
    <t>เด็กหญิงพัชราภา</t>
  </si>
  <si>
    <t>สงจันทร์</t>
  </si>
  <si>
    <t>เด็กหญิงนภสร</t>
  </si>
  <si>
    <t>กาญจนโสภณ</t>
  </si>
  <si>
    <t>เด็กหญิงพัทธนันท์</t>
  </si>
  <si>
    <t>คำมูล</t>
  </si>
  <si>
    <t>เด็กชายภาณุวัฒน์</t>
  </si>
  <si>
    <t>ชัยพิทักษ์สุข</t>
  </si>
  <si>
    <t>เด็กหญิงลักษพร</t>
  </si>
  <si>
    <t>พูลรักษ์</t>
  </si>
  <si>
    <t>เด็กหญิงสุชานาฎ</t>
  </si>
  <si>
    <t>เพ็ชรผึ้ง</t>
  </si>
  <si>
    <t>มีวินัยและความรับผิดชอบ ตรงต่อเวลา</t>
  </si>
  <si>
    <t>ใฝ่เรียนรู้ กระตือรือร้น</t>
  </si>
  <si>
    <t>รักความเป็นไทย อ่อนน้อม ถ่อมตน มีสัมมาคาราวะ</t>
  </si>
  <si>
    <t>ข้อที่ 9</t>
  </si>
  <si>
    <t>รู้คุณค่าของเวลา พลังงาน ทรัพยากรธรรมชาติ สิ่งแวดล้อม</t>
  </si>
  <si>
    <t>ข้อที่ 10</t>
  </si>
  <si>
    <t>แสดงความเป็นผู้นำ กล้าคิด กล้าแสดงออก</t>
  </si>
  <si>
    <t>แบบประเมินคุณลักษณะอันพึงประสงค์ นักเรียนปีการศึกษา 2566</t>
  </si>
  <si>
    <t>ตัวอย่าง แบบประเมินคุณลักษณะอันพึงประสงค์นักเรียน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</si>
</sst>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rgb="FF0C14B4"/>
      <name val="TH SarabunPSK"/>
      <family val="2"/>
    </font>
    <font>
      <u/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sz val="16"/>
      <color theme="1"/>
      <name val="Calibri"/>
      <family val="2"/>
      <scheme val="minor"/>
    </font>
    <font>
      <b/>
      <sz val="14"/>
      <color indexed="12"/>
      <name val="TH SarabunPSK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3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8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0" borderId="0" xfId="0" applyFont="1"/>
    <xf numFmtId="0" fontId="15" fillId="2" borderId="0" xfId="0" applyFont="1" applyFill="1" applyAlignment="1" applyProtection="1">
      <alignment vertical="center"/>
      <protection locked="0"/>
    </xf>
    <xf numFmtId="0" fontId="18" fillId="0" borderId="0" xfId="0" applyFont="1"/>
    <xf numFmtId="0" fontId="19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shrinkToFit="1"/>
      <protection hidden="1"/>
    </xf>
    <xf numFmtId="0" fontId="6" fillId="3" borderId="2" xfId="0" applyFont="1" applyFill="1" applyBorder="1" applyAlignment="1" applyProtection="1">
      <alignment horizontal="center" vertical="center" shrinkToFit="1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</cellXfs>
  <cellStyles count="8">
    <cellStyle name="Normal 2" xfId="2" xr:uid="{00000000-0005-0000-0000-000001000000}"/>
    <cellStyle name="Normal 2 2" xfId="5" xr:uid="{00000000-0005-0000-0000-000002000000}"/>
    <cellStyle name="Normal 2 3" xfId="6" xr:uid="{00000000-0005-0000-0000-000003000000}"/>
    <cellStyle name="Normal 2 4" xfId="4" xr:uid="{00000000-0005-0000-0000-000004000000}"/>
    <cellStyle name="Normal 3" xfId="3" xr:uid="{00000000-0005-0000-0000-000005000000}"/>
    <cellStyle name="Normal 3 2" xfId="7" xr:uid="{00000000-0005-0000-0000-000006000000}"/>
    <cellStyle name="ปกติ" xfId="0" builtinId="0"/>
    <cellStyle name="ปกติ 2" xfId="1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FF80-008F-419B-853D-E1D4AAF7DFA6}">
  <sheetPr>
    <pageSetUpPr fitToPage="1"/>
  </sheetPr>
  <dimension ref="A1:Y35"/>
  <sheetViews>
    <sheetView tabSelected="1" view="pageBreakPreview" zoomScaleNormal="100" zoomScaleSheetLayoutView="100" workbookViewId="0">
      <selection sqref="A1:Y1"/>
    </sheetView>
  </sheetViews>
  <sheetFormatPr defaultRowHeight="18.75" customHeight="1"/>
  <cols>
    <col min="1" max="1" width="6.85546875" customWidth="1"/>
    <col min="2" max="2" width="12.7109375" customWidth="1"/>
    <col min="3" max="3" width="17.85546875" customWidth="1"/>
    <col min="4" max="4" width="16.42578125" customWidth="1"/>
    <col min="5" max="5" width="4.140625" customWidth="1"/>
    <col min="6" max="15" width="4.140625" style="10" customWidth="1"/>
    <col min="16" max="20" width="5.5703125" style="10" customWidth="1"/>
    <col min="21" max="21" width="10" style="10" customWidth="1"/>
    <col min="22" max="22" width="9" customWidth="1"/>
  </cols>
  <sheetData>
    <row r="1" spans="1:25" ht="18.75" customHeight="1">
      <c r="A1" s="27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.75" customHeight="1">
      <c r="E2" s="10"/>
      <c r="U2"/>
    </row>
    <row r="3" spans="1:25" ht="18.75" customHeight="1">
      <c r="A3" s="28" t="s">
        <v>0</v>
      </c>
      <c r="B3" s="30" t="s">
        <v>1</v>
      </c>
      <c r="C3" s="28" t="s">
        <v>2</v>
      </c>
      <c r="D3" s="28" t="s">
        <v>3</v>
      </c>
      <c r="E3" s="32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16" t="s">
        <v>5</v>
      </c>
      <c r="P3" s="34" t="s">
        <v>7</v>
      </c>
      <c r="Q3" s="35"/>
      <c r="R3" s="36"/>
      <c r="S3" s="37" t="s">
        <v>8</v>
      </c>
      <c r="T3" s="38"/>
      <c r="U3" s="22" t="s">
        <v>35</v>
      </c>
      <c r="V3" s="6" t="s">
        <v>4</v>
      </c>
      <c r="W3" s="5"/>
      <c r="X3" s="5"/>
    </row>
    <row r="4" spans="1:25" s="2" customFormat="1" ht="18.75" customHeight="1">
      <c r="A4" s="29"/>
      <c r="B4" s="31"/>
      <c r="C4" s="29"/>
      <c r="D4" s="29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101</v>
      </c>
      <c r="N4" s="13" t="s">
        <v>103</v>
      </c>
      <c r="O4" s="17" t="s">
        <v>17</v>
      </c>
      <c r="P4" s="14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22"/>
      <c r="V4" s="7" t="s">
        <v>34</v>
      </c>
      <c r="W4" s="5"/>
      <c r="X4" s="5"/>
    </row>
    <row r="5" spans="1:25" s="4" customFormat="1" ht="18.75" customHeight="1">
      <c r="A5" s="1"/>
      <c r="B5" s="1"/>
      <c r="C5" s="24"/>
      <c r="D5" s="25"/>
      <c r="E5" s="20"/>
      <c r="F5" s="20"/>
      <c r="G5" s="20"/>
      <c r="H5" s="20"/>
      <c r="I5" s="20"/>
      <c r="J5" s="20"/>
      <c r="K5" s="20"/>
      <c r="L5" s="20"/>
      <c r="M5" s="20"/>
      <c r="N5" s="20"/>
      <c r="O5" s="18" t="str">
        <f>IF(N5="","",MODE(E5:N5))</f>
        <v/>
      </c>
      <c r="P5" s="19" t="str">
        <f t="shared" ref="P5:P35" si="0">IF(O5=3,"/","")</f>
        <v/>
      </c>
      <c r="Q5" s="19" t="str">
        <f t="shared" ref="Q5:Q35" si="1">IF(O5=2,"/","")</f>
        <v/>
      </c>
      <c r="R5" s="19" t="str">
        <f t="shared" ref="R5:R35" si="2">IF(O5=1,"/","")</f>
        <v/>
      </c>
      <c r="S5" s="19" t="str">
        <f t="shared" ref="S5:S35" si="3">IF(O5="","",IF(T5="","/",""))</f>
        <v/>
      </c>
      <c r="T5" s="19" t="str">
        <f t="shared" ref="T5:T35" si="4">IF(O5=0,"/","")</f>
        <v/>
      </c>
      <c r="U5" s="22"/>
      <c r="V5" s="5" t="s">
        <v>9</v>
      </c>
      <c r="W5" s="8" t="s">
        <v>23</v>
      </c>
      <c r="X5" s="5"/>
    </row>
    <row r="6" spans="1:25" s="4" customFormat="1" ht="18.75" customHeight="1">
      <c r="A6" s="1"/>
      <c r="B6" s="1"/>
      <c r="C6" s="23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18" t="str">
        <f t="shared" ref="O6:O35" si="5">IF(N6="","",MODE(E6:N6))</f>
        <v/>
      </c>
      <c r="P6" s="19" t="str">
        <f t="shared" si="0"/>
        <v/>
      </c>
      <c r="Q6" s="19" t="str">
        <f t="shared" si="1"/>
        <v/>
      </c>
      <c r="R6" s="19" t="str">
        <f t="shared" si="2"/>
        <v/>
      </c>
      <c r="S6" s="19" t="str">
        <f t="shared" si="3"/>
        <v/>
      </c>
      <c r="T6" s="19" t="str">
        <f t="shared" si="4"/>
        <v/>
      </c>
      <c r="U6" s="22"/>
      <c r="V6" s="5" t="s">
        <v>10</v>
      </c>
      <c r="W6" s="8" t="s">
        <v>24</v>
      </c>
      <c r="X6" s="5"/>
    </row>
    <row r="7" spans="1:25" s="4" customFormat="1" ht="18.75" customHeight="1">
      <c r="A7" s="1"/>
      <c r="B7" s="1"/>
      <c r="C7" s="24"/>
      <c r="D7" s="25"/>
      <c r="E7" s="20"/>
      <c r="F7" s="20"/>
      <c r="G7" s="20"/>
      <c r="H7" s="20"/>
      <c r="I7" s="20"/>
      <c r="J7" s="20"/>
      <c r="K7" s="20"/>
      <c r="L7" s="20"/>
      <c r="M7" s="20"/>
      <c r="N7" s="20"/>
      <c r="O7" s="18" t="str">
        <f t="shared" si="5"/>
        <v/>
      </c>
      <c r="P7" s="19" t="str">
        <f t="shared" si="0"/>
        <v/>
      </c>
      <c r="Q7" s="19" t="str">
        <f t="shared" si="1"/>
        <v/>
      </c>
      <c r="R7" s="19" t="str">
        <f t="shared" si="2"/>
        <v/>
      </c>
      <c r="S7" s="19" t="str">
        <f t="shared" si="3"/>
        <v/>
      </c>
      <c r="T7" s="19" t="str">
        <f t="shared" si="4"/>
        <v/>
      </c>
      <c r="U7" s="22"/>
      <c r="V7" s="5" t="s">
        <v>11</v>
      </c>
      <c r="W7" s="8" t="s">
        <v>98</v>
      </c>
      <c r="X7" s="5"/>
    </row>
    <row r="8" spans="1:25" s="4" customFormat="1" ht="18.75" customHeight="1">
      <c r="A8" s="1"/>
      <c r="B8" s="1"/>
      <c r="C8" s="23"/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18" t="str">
        <f t="shared" si="5"/>
        <v/>
      </c>
      <c r="P8" s="19" t="str">
        <f t="shared" si="0"/>
        <v/>
      </c>
      <c r="Q8" s="19" t="str">
        <f t="shared" si="1"/>
        <v/>
      </c>
      <c r="R8" s="19" t="str">
        <f t="shared" si="2"/>
        <v/>
      </c>
      <c r="S8" s="19" t="str">
        <f t="shared" si="3"/>
        <v/>
      </c>
      <c r="T8" s="19" t="str">
        <f t="shared" si="4"/>
        <v/>
      </c>
      <c r="U8" s="22"/>
      <c r="V8" s="5" t="s">
        <v>12</v>
      </c>
      <c r="W8" s="8" t="s">
        <v>99</v>
      </c>
      <c r="X8" s="5"/>
    </row>
    <row r="9" spans="1:25" s="4" customFormat="1" ht="18.75" customHeight="1">
      <c r="A9" s="1"/>
      <c r="B9" s="1"/>
      <c r="C9" s="24"/>
      <c r="D9" s="25"/>
      <c r="E9" s="20"/>
      <c r="F9" s="20"/>
      <c r="G9" s="20"/>
      <c r="H9" s="20"/>
      <c r="I9" s="20"/>
      <c r="J9" s="20"/>
      <c r="K9" s="20"/>
      <c r="L9" s="20"/>
      <c r="M9" s="20"/>
      <c r="N9" s="20"/>
      <c r="O9" s="18" t="str">
        <f t="shared" si="5"/>
        <v/>
      </c>
      <c r="P9" s="19" t="str">
        <f t="shared" si="0"/>
        <v/>
      </c>
      <c r="Q9" s="19" t="str">
        <f t="shared" si="1"/>
        <v/>
      </c>
      <c r="R9" s="19" t="str">
        <f t="shared" si="2"/>
        <v/>
      </c>
      <c r="S9" s="19" t="str">
        <f t="shared" si="3"/>
        <v/>
      </c>
      <c r="T9" s="19" t="str">
        <f t="shared" si="4"/>
        <v/>
      </c>
      <c r="U9" s="22"/>
      <c r="V9" s="5" t="s">
        <v>13</v>
      </c>
      <c r="W9" s="8" t="s">
        <v>25</v>
      </c>
      <c r="X9" s="5"/>
    </row>
    <row r="10" spans="1:25" s="4" customFormat="1" ht="18.75" customHeight="1">
      <c r="A10" s="1"/>
      <c r="B10" s="1"/>
      <c r="C10" s="23"/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 t="str">
        <f t="shared" si="5"/>
        <v/>
      </c>
      <c r="P10" s="19" t="str">
        <f t="shared" si="0"/>
        <v/>
      </c>
      <c r="Q10" s="19" t="str">
        <f t="shared" si="1"/>
        <v/>
      </c>
      <c r="R10" s="19" t="str">
        <f t="shared" si="2"/>
        <v/>
      </c>
      <c r="S10" s="19" t="str">
        <f t="shared" si="3"/>
        <v/>
      </c>
      <c r="T10" s="19" t="str">
        <f t="shared" si="4"/>
        <v/>
      </c>
      <c r="U10" s="22"/>
      <c r="V10" s="5" t="s">
        <v>14</v>
      </c>
      <c r="W10" s="8" t="s">
        <v>26</v>
      </c>
      <c r="X10" s="5"/>
    </row>
    <row r="11" spans="1:25" s="4" customFormat="1" ht="18.75" customHeight="1">
      <c r="A11" s="1"/>
      <c r="B11" s="1"/>
      <c r="C11" s="24"/>
      <c r="D11" s="2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 t="str">
        <f t="shared" si="5"/>
        <v/>
      </c>
      <c r="P11" s="19" t="str">
        <f t="shared" si="0"/>
        <v/>
      </c>
      <c r="Q11" s="19" t="str">
        <f t="shared" si="1"/>
        <v/>
      </c>
      <c r="R11" s="19" t="str">
        <f t="shared" si="2"/>
        <v/>
      </c>
      <c r="S11" s="19" t="str">
        <f t="shared" si="3"/>
        <v/>
      </c>
      <c r="T11" s="19" t="str">
        <f t="shared" si="4"/>
        <v/>
      </c>
      <c r="U11" s="22"/>
      <c r="V11" s="5" t="s">
        <v>15</v>
      </c>
      <c r="W11" s="8" t="s">
        <v>100</v>
      </c>
      <c r="X11" s="5"/>
    </row>
    <row r="12" spans="1:25" s="4" customFormat="1" ht="18.75" customHeight="1">
      <c r="A12" s="1"/>
      <c r="B12" s="1"/>
      <c r="C12" s="23"/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 t="str">
        <f t="shared" si="5"/>
        <v/>
      </c>
      <c r="P12" s="19" t="str">
        <f t="shared" si="0"/>
        <v/>
      </c>
      <c r="Q12" s="19" t="str">
        <f t="shared" si="1"/>
        <v/>
      </c>
      <c r="R12" s="19" t="str">
        <f t="shared" si="2"/>
        <v/>
      </c>
      <c r="S12" s="19" t="str">
        <f t="shared" si="3"/>
        <v/>
      </c>
      <c r="T12" s="19" t="str">
        <f t="shared" si="4"/>
        <v/>
      </c>
      <c r="U12" s="22"/>
      <c r="V12" s="5" t="s">
        <v>16</v>
      </c>
      <c r="W12" s="8" t="s">
        <v>27</v>
      </c>
      <c r="X12" s="5"/>
    </row>
    <row r="13" spans="1:25" s="4" customFormat="1" ht="18.75" customHeight="1">
      <c r="A13" s="1"/>
      <c r="B13" s="1"/>
      <c r="C13" s="24"/>
      <c r="D13" s="2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 t="str">
        <f t="shared" si="5"/>
        <v/>
      </c>
      <c r="P13" s="19" t="str">
        <f t="shared" si="0"/>
        <v/>
      </c>
      <c r="Q13" s="19" t="str">
        <f t="shared" si="1"/>
        <v/>
      </c>
      <c r="R13" s="19" t="str">
        <f t="shared" si="2"/>
        <v/>
      </c>
      <c r="S13" s="19" t="str">
        <f t="shared" si="3"/>
        <v/>
      </c>
      <c r="T13" s="19" t="str">
        <f t="shared" si="4"/>
        <v/>
      </c>
      <c r="U13" s="22"/>
      <c r="V13" s="5" t="s">
        <v>101</v>
      </c>
      <c r="W13" s="26" t="s">
        <v>102</v>
      </c>
      <c r="X13" s="5"/>
    </row>
    <row r="14" spans="1:25" s="4" customFormat="1" ht="18.75" customHeight="1">
      <c r="A14" s="1"/>
      <c r="B14" s="1"/>
      <c r="C14" s="23"/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 t="str">
        <f t="shared" si="5"/>
        <v/>
      </c>
      <c r="P14" s="19" t="str">
        <f t="shared" si="0"/>
        <v/>
      </c>
      <c r="Q14" s="19" t="str">
        <f t="shared" si="1"/>
        <v/>
      </c>
      <c r="R14" s="19" t="str">
        <f t="shared" si="2"/>
        <v/>
      </c>
      <c r="S14" s="19" t="str">
        <f t="shared" si="3"/>
        <v/>
      </c>
      <c r="T14" s="19" t="str">
        <f t="shared" si="4"/>
        <v/>
      </c>
      <c r="U14" s="22"/>
      <c r="V14" s="5" t="s">
        <v>103</v>
      </c>
      <c r="W14" s="26" t="s">
        <v>104</v>
      </c>
      <c r="X14" s="5"/>
    </row>
    <row r="15" spans="1:25" s="4" customFormat="1" ht="18.75" customHeight="1">
      <c r="A15" s="1"/>
      <c r="B15" s="1"/>
      <c r="C15" s="24"/>
      <c r="D15" s="25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 t="str">
        <f t="shared" si="5"/>
        <v/>
      </c>
      <c r="P15" s="19" t="str">
        <f t="shared" si="0"/>
        <v/>
      </c>
      <c r="Q15" s="19" t="str">
        <f t="shared" si="1"/>
        <v/>
      </c>
      <c r="R15" s="19" t="str">
        <f t="shared" si="2"/>
        <v/>
      </c>
      <c r="S15" s="19" t="str">
        <f t="shared" si="3"/>
        <v/>
      </c>
      <c r="T15" s="19" t="str">
        <f t="shared" si="4"/>
        <v/>
      </c>
      <c r="U15" s="22"/>
      <c r="V15" s="5"/>
      <c r="W15" s="5"/>
      <c r="X15" s="5"/>
    </row>
    <row r="16" spans="1:25" s="4" customFormat="1" ht="18.75" customHeight="1">
      <c r="A16" s="1"/>
      <c r="B16" s="1"/>
      <c r="C16" s="24"/>
      <c r="D16" s="2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 t="str">
        <f t="shared" si="5"/>
        <v/>
      </c>
      <c r="P16" s="19" t="str">
        <f t="shared" si="0"/>
        <v/>
      </c>
      <c r="Q16" s="19" t="str">
        <f t="shared" si="1"/>
        <v/>
      </c>
      <c r="R16" s="19" t="str">
        <f t="shared" si="2"/>
        <v/>
      </c>
      <c r="S16" s="19" t="str">
        <f t="shared" si="3"/>
        <v/>
      </c>
      <c r="T16" s="19" t="str">
        <f t="shared" si="4"/>
        <v/>
      </c>
      <c r="U16" s="22"/>
      <c r="V16" s="9" t="s">
        <v>28</v>
      </c>
      <c r="W16" s="5"/>
      <c r="X16" s="5"/>
    </row>
    <row r="17" spans="1:24" s="4" customFormat="1" ht="18.75" customHeight="1">
      <c r="A17" s="1"/>
      <c r="B17" s="1"/>
      <c r="C17" s="23"/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 t="str">
        <f t="shared" si="5"/>
        <v/>
      </c>
      <c r="P17" s="19" t="str">
        <f t="shared" si="0"/>
        <v/>
      </c>
      <c r="Q17" s="19" t="str">
        <f t="shared" si="1"/>
        <v/>
      </c>
      <c r="R17" s="19" t="str">
        <f t="shared" si="2"/>
        <v/>
      </c>
      <c r="S17" s="19" t="str">
        <f t="shared" si="3"/>
        <v/>
      </c>
      <c r="T17" s="19" t="str">
        <f t="shared" si="4"/>
        <v/>
      </c>
      <c r="U17" s="22"/>
      <c r="V17" s="11" t="s">
        <v>29</v>
      </c>
      <c r="W17" s="12" t="s">
        <v>18</v>
      </c>
      <c r="X17" s="5"/>
    </row>
    <row r="18" spans="1:24" s="4" customFormat="1" ht="18.75" customHeight="1">
      <c r="A18" s="1"/>
      <c r="B18" s="1"/>
      <c r="C18" s="24"/>
      <c r="D18" s="25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 t="str">
        <f t="shared" si="5"/>
        <v/>
      </c>
      <c r="P18" s="19" t="str">
        <f t="shared" si="0"/>
        <v/>
      </c>
      <c r="Q18" s="19" t="str">
        <f t="shared" si="1"/>
        <v/>
      </c>
      <c r="R18" s="19" t="str">
        <f t="shared" si="2"/>
        <v/>
      </c>
      <c r="S18" s="19" t="str">
        <f t="shared" si="3"/>
        <v/>
      </c>
      <c r="T18" s="19" t="str">
        <f t="shared" si="4"/>
        <v/>
      </c>
      <c r="U18" s="22"/>
      <c r="V18" s="11" t="s">
        <v>30</v>
      </c>
      <c r="W18" s="12" t="s">
        <v>19</v>
      </c>
      <c r="X18" s="5"/>
    </row>
    <row r="19" spans="1:24" s="4" customFormat="1" ht="18.75" customHeight="1">
      <c r="A19" s="1"/>
      <c r="B19" s="1"/>
      <c r="C19" s="23"/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 t="str">
        <f t="shared" si="5"/>
        <v/>
      </c>
      <c r="P19" s="19" t="str">
        <f t="shared" si="0"/>
        <v/>
      </c>
      <c r="Q19" s="19" t="str">
        <f t="shared" si="1"/>
        <v/>
      </c>
      <c r="R19" s="19" t="str">
        <f t="shared" si="2"/>
        <v/>
      </c>
      <c r="S19" s="19" t="str">
        <f t="shared" si="3"/>
        <v/>
      </c>
      <c r="T19" s="19" t="str">
        <f t="shared" si="4"/>
        <v/>
      </c>
      <c r="U19" s="22"/>
      <c r="V19" s="11" t="s">
        <v>31</v>
      </c>
      <c r="W19" s="12" t="s">
        <v>20</v>
      </c>
      <c r="X19" s="5"/>
    </row>
    <row r="20" spans="1:24" s="4" customFormat="1" ht="18.75" customHeight="1">
      <c r="A20" s="21"/>
      <c r="B20" s="1"/>
      <c r="C20" s="24"/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 t="str">
        <f t="shared" si="5"/>
        <v/>
      </c>
      <c r="P20" s="19" t="str">
        <f t="shared" si="0"/>
        <v/>
      </c>
      <c r="Q20" s="19" t="str">
        <f t="shared" si="1"/>
        <v/>
      </c>
      <c r="R20" s="19" t="str">
        <f t="shared" si="2"/>
        <v/>
      </c>
      <c r="S20" s="19" t="str">
        <f t="shared" si="3"/>
        <v/>
      </c>
      <c r="T20" s="19" t="str">
        <f t="shared" si="4"/>
        <v/>
      </c>
      <c r="U20" s="22"/>
      <c r="V20" s="11" t="s">
        <v>32</v>
      </c>
      <c r="W20" s="12" t="s">
        <v>33</v>
      </c>
      <c r="X20" s="5"/>
    </row>
    <row r="21" spans="1:24" s="4" customFormat="1" ht="18.75" customHeight="1">
      <c r="A21" s="1"/>
      <c r="B21" s="1"/>
      <c r="C21" s="24"/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8" t="str">
        <f t="shared" si="5"/>
        <v/>
      </c>
      <c r="P21" s="19" t="str">
        <f t="shared" si="0"/>
        <v/>
      </c>
      <c r="Q21" s="19" t="str">
        <f t="shared" si="1"/>
        <v/>
      </c>
      <c r="R21" s="19" t="str">
        <f t="shared" si="2"/>
        <v/>
      </c>
      <c r="S21" s="19" t="str">
        <f t="shared" si="3"/>
        <v/>
      </c>
      <c r="T21" s="19" t="str">
        <f t="shared" si="4"/>
        <v/>
      </c>
      <c r="U21" s="22"/>
      <c r="V21" s="5"/>
      <c r="W21" s="5"/>
      <c r="X21" s="5"/>
    </row>
    <row r="22" spans="1:24" s="4" customFormat="1" ht="18.75" customHeight="1">
      <c r="A22" s="1"/>
      <c r="B22" s="1"/>
      <c r="C22" s="23"/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8" t="str">
        <f t="shared" si="5"/>
        <v/>
      </c>
      <c r="P22" s="19" t="str">
        <f t="shared" si="0"/>
        <v/>
      </c>
      <c r="Q22" s="19" t="str">
        <f t="shared" si="1"/>
        <v/>
      </c>
      <c r="R22" s="19" t="str">
        <f t="shared" si="2"/>
        <v/>
      </c>
      <c r="S22" s="19" t="str">
        <f t="shared" si="3"/>
        <v/>
      </c>
      <c r="T22" s="19" t="str">
        <f t="shared" si="4"/>
        <v/>
      </c>
      <c r="U22" s="22"/>
      <c r="V22" s="5"/>
      <c r="W22" s="5"/>
      <c r="X22" s="5"/>
    </row>
    <row r="23" spans="1:24" s="4" customFormat="1" ht="18.75" customHeight="1">
      <c r="A23" s="1"/>
      <c r="B23" s="1"/>
      <c r="C23" s="24"/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 t="str">
        <f t="shared" si="5"/>
        <v/>
      </c>
      <c r="P23" s="19" t="str">
        <f t="shared" si="0"/>
        <v/>
      </c>
      <c r="Q23" s="19" t="str">
        <f t="shared" si="1"/>
        <v/>
      </c>
      <c r="R23" s="19" t="str">
        <f t="shared" si="2"/>
        <v/>
      </c>
      <c r="S23" s="19" t="str">
        <f t="shared" si="3"/>
        <v/>
      </c>
      <c r="T23" s="19" t="str">
        <f t="shared" si="4"/>
        <v/>
      </c>
      <c r="U23" s="22"/>
      <c r="V23" s="5"/>
      <c r="W23" s="5"/>
      <c r="X23" s="5"/>
    </row>
    <row r="24" spans="1:24" s="4" customFormat="1" ht="18.75" customHeight="1">
      <c r="A24" s="1"/>
      <c r="B24" s="1"/>
      <c r="C24" s="23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8" t="str">
        <f t="shared" si="5"/>
        <v/>
      </c>
      <c r="P24" s="19" t="str">
        <f t="shared" si="0"/>
        <v/>
      </c>
      <c r="Q24" s="19" t="str">
        <f t="shared" si="1"/>
        <v/>
      </c>
      <c r="R24" s="19" t="str">
        <f t="shared" si="2"/>
        <v/>
      </c>
      <c r="S24" s="19" t="str">
        <f t="shared" si="3"/>
        <v/>
      </c>
      <c r="T24" s="19" t="str">
        <f t="shared" si="4"/>
        <v/>
      </c>
      <c r="U24" s="22"/>
      <c r="V24" s="5"/>
      <c r="W24" s="5"/>
      <c r="X24" s="5"/>
    </row>
    <row r="25" spans="1:24" s="4" customFormat="1" ht="18.75" customHeight="1">
      <c r="A25" s="1"/>
      <c r="B25" s="1"/>
      <c r="C25" s="24"/>
      <c r="D25" s="2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8" t="str">
        <f t="shared" si="5"/>
        <v/>
      </c>
      <c r="P25" s="19" t="str">
        <f t="shared" si="0"/>
        <v/>
      </c>
      <c r="Q25" s="19" t="str">
        <f t="shared" si="1"/>
        <v/>
      </c>
      <c r="R25" s="19" t="str">
        <f t="shared" si="2"/>
        <v/>
      </c>
      <c r="S25" s="19" t="str">
        <f t="shared" si="3"/>
        <v/>
      </c>
      <c r="T25" s="19" t="str">
        <f t="shared" si="4"/>
        <v/>
      </c>
      <c r="U25" s="22"/>
      <c r="V25" s="5"/>
      <c r="W25" s="5"/>
      <c r="X25" s="5"/>
    </row>
    <row r="26" spans="1:24" s="4" customFormat="1" ht="18.75" customHeight="1">
      <c r="A26" s="1"/>
      <c r="B26" s="1"/>
      <c r="C26" s="23"/>
      <c r="D26" s="2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8" t="str">
        <f t="shared" si="5"/>
        <v/>
      </c>
      <c r="P26" s="19" t="str">
        <f t="shared" si="0"/>
        <v/>
      </c>
      <c r="Q26" s="19" t="str">
        <f t="shared" si="1"/>
        <v/>
      </c>
      <c r="R26" s="19" t="str">
        <f t="shared" si="2"/>
        <v/>
      </c>
      <c r="S26" s="19" t="str">
        <f t="shared" si="3"/>
        <v/>
      </c>
      <c r="T26" s="19" t="str">
        <f t="shared" si="4"/>
        <v/>
      </c>
      <c r="U26" s="22"/>
      <c r="V26" s="5"/>
      <c r="W26" s="5"/>
      <c r="X26" s="5"/>
    </row>
    <row r="27" spans="1:24" s="4" customFormat="1" ht="18.75" customHeight="1">
      <c r="A27" s="1"/>
      <c r="B27" s="1"/>
      <c r="C27" s="24"/>
      <c r="D27" s="2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8" t="str">
        <f t="shared" si="5"/>
        <v/>
      </c>
      <c r="P27" s="19" t="str">
        <f t="shared" si="0"/>
        <v/>
      </c>
      <c r="Q27" s="19" t="str">
        <f t="shared" si="1"/>
        <v/>
      </c>
      <c r="R27" s="19" t="str">
        <f t="shared" si="2"/>
        <v/>
      </c>
      <c r="S27" s="19" t="str">
        <f t="shared" si="3"/>
        <v/>
      </c>
      <c r="T27" s="19" t="str">
        <f t="shared" si="4"/>
        <v/>
      </c>
      <c r="U27" s="22"/>
      <c r="V27" s="5"/>
      <c r="W27" s="5"/>
      <c r="X27" s="5"/>
    </row>
    <row r="28" spans="1:24" s="4" customFormat="1" ht="18.75" customHeight="1">
      <c r="A28" s="1"/>
      <c r="B28" s="1"/>
      <c r="C28" s="23"/>
      <c r="D28" s="2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8" t="str">
        <f t="shared" si="5"/>
        <v/>
      </c>
      <c r="P28" s="19" t="str">
        <f t="shared" si="0"/>
        <v/>
      </c>
      <c r="Q28" s="19" t="str">
        <f t="shared" si="1"/>
        <v/>
      </c>
      <c r="R28" s="19" t="str">
        <f t="shared" si="2"/>
        <v/>
      </c>
      <c r="S28" s="19" t="str">
        <f t="shared" si="3"/>
        <v/>
      </c>
      <c r="T28" s="19" t="str">
        <f t="shared" si="4"/>
        <v/>
      </c>
      <c r="U28" s="22"/>
      <c r="V28" s="5"/>
      <c r="W28" s="5"/>
      <c r="X28" s="5"/>
    </row>
    <row r="29" spans="1:24" s="4" customFormat="1" ht="18.75" customHeight="1">
      <c r="A29" s="1"/>
      <c r="B29" s="1"/>
      <c r="C29" s="24"/>
      <c r="D29" s="2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8" t="str">
        <f t="shared" si="5"/>
        <v/>
      </c>
      <c r="P29" s="19" t="str">
        <f t="shared" si="0"/>
        <v/>
      </c>
      <c r="Q29" s="19" t="str">
        <f t="shared" si="1"/>
        <v/>
      </c>
      <c r="R29" s="19" t="str">
        <f t="shared" si="2"/>
        <v/>
      </c>
      <c r="S29" s="19" t="str">
        <f t="shared" si="3"/>
        <v/>
      </c>
      <c r="T29" s="19" t="str">
        <f t="shared" si="4"/>
        <v/>
      </c>
      <c r="U29" s="22"/>
      <c r="V29" s="5"/>
      <c r="W29" s="5"/>
      <c r="X29" s="5"/>
    </row>
    <row r="30" spans="1:24" s="4" customFormat="1" ht="18.75" customHeight="1">
      <c r="A30" s="1"/>
      <c r="B30" s="1"/>
      <c r="C30" s="23"/>
      <c r="D30" s="2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8" t="str">
        <f t="shared" si="5"/>
        <v/>
      </c>
      <c r="P30" s="19" t="str">
        <f t="shared" si="0"/>
        <v/>
      </c>
      <c r="Q30" s="19" t="str">
        <f t="shared" si="1"/>
        <v/>
      </c>
      <c r="R30" s="19" t="str">
        <f t="shared" si="2"/>
        <v/>
      </c>
      <c r="S30" s="19" t="str">
        <f t="shared" si="3"/>
        <v/>
      </c>
      <c r="T30" s="19" t="str">
        <f t="shared" si="4"/>
        <v/>
      </c>
      <c r="U30" s="22"/>
      <c r="V30" s="5"/>
      <c r="W30" s="5"/>
      <c r="X30" s="5"/>
    </row>
    <row r="31" spans="1:24" s="4" customFormat="1" ht="18.75" customHeight="1">
      <c r="A31" s="1"/>
      <c r="B31" s="1"/>
      <c r="C31" s="24"/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8" t="str">
        <f t="shared" si="5"/>
        <v/>
      </c>
      <c r="P31" s="19" t="str">
        <f t="shared" si="0"/>
        <v/>
      </c>
      <c r="Q31" s="19" t="str">
        <f t="shared" si="1"/>
        <v/>
      </c>
      <c r="R31" s="19" t="str">
        <f t="shared" si="2"/>
        <v/>
      </c>
      <c r="S31" s="19" t="str">
        <f t="shared" si="3"/>
        <v/>
      </c>
      <c r="T31" s="19" t="str">
        <f t="shared" si="4"/>
        <v/>
      </c>
      <c r="U31" s="22"/>
      <c r="V31" s="5"/>
      <c r="W31" s="5"/>
      <c r="X31" s="5"/>
    </row>
    <row r="32" spans="1:24" s="4" customFormat="1" ht="18.75" customHeight="1">
      <c r="A32" s="1"/>
      <c r="B32" s="1"/>
      <c r="C32" s="23"/>
      <c r="D32" s="23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" t="str">
        <f t="shared" si="5"/>
        <v/>
      </c>
      <c r="P32" s="19" t="str">
        <f t="shared" si="0"/>
        <v/>
      </c>
      <c r="Q32" s="19" t="str">
        <f t="shared" si="1"/>
        <v/>
      </c>
      <c r="R32" s="19" t="str">
        <f t="shared" si="2"/>
        <v/>
      </c>
      <c r="S32" s="19" t="str">
        <f t="shared" si="3"/>
        <v/>
      </c>
      <c r="T32" s="19" t="str">
        <f t="shared" si="4"/>
        <v/>
      </c>
      <c r="U32" s="22"/>
      <c r="V32" s="5"/>
      <c r="W32" s="5"/>
      <c r="X32" s="5"/>
    </row>
    <row r="33" spans="1:24" s="4" customFormat="1" ht="18.75" customHeight="1">
      <c r="A33" s="1"/>
      <c r="B33" s="1"/>
      <c r="C33" s="24"/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8" t="str">
        <f t="shared" si="5"/>
        <v/>
      </c>
      <c r="P33" s="19" t="str">
        <f t="shared" si="0"/>
        <v/>
      </c>
      <c r="Q33" s="19" t="str">
        <f t="shared" si="1"/>
        <v/>
      </c>
      <c r="R33" s="19" t="str">
        <f t="shared" si="2"/>
        <v/>
      </c>
      <c r="S33" s="19" t="str">
        <f t="shared" si="3"/>
        <v/>
      </c>
      <c r="T33" s="19" t="str">
        <f t="shared" si="4"/>
        <v/>
      </c>
      <c r="U33" s="22"/>
      <c r="V33" s="5"/>
      <c r="W33" s="5"/>
      <c r="X33" s="5"/>
    </row>
    <row r="34" spans="1:24" s="4" customFormat="1" ht="18.75" customHeight="1">
      <c r="A34" s="1"/>
      <c r="B34" s="1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8" t="str">
        <f t="shared" si="5"/>
        <v/>
      </c>
      <c r="P34" s="19" t="str">
        <f t="shared" si="0"/>
        <v/>
      </c>
      <c r="Q34" s="19" t="str">
        <f t="shared" si="1"/>
        <v/>
      </c>
      <c r="R34" s="19" t="str">
        <f t="shared" si="2"/>
        <v/>
      </c>
      <c r="S34" s="19" t="str">
        <f t="shared" si="3"/>
        <v/>
      </c>
      <c r="T34" s="19" t="str">
        <f t="shared" si="4"/>
        <v/>
      </c>
      <c r="U34" s="22"/>
      <c r="V34" s="5"/>
      <c r="W34" s="5"/>
      <c r="X34" s="5"/>
    </row>
    <row r="35" spans="1:24" s="3" customFormat="1" ht="18.75" customHeight="1">
      <c r="A35" s="1"/>
      <c r="B35" s="1"/>
      <c r="C35" s="24"/>
      <c r="D35" s="2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 t="str">
        <f t="shared" si="5"/>
        <v/>
      </c>
      <c r="P35" s="19" t="str">
        <f t="shared" si="0"/>
        <v/>
      </c>
      <c r="Q35" s="19" t="str">
        <f t="shared" si="1"/>
        <v/>
      </c>
      <c r="R35" s="19" t="str">
        <f t="shared" si="2"/>
        <v/>
      </c>
      <c r="S35" s="19" t="str">
        <f t="shared" si="3"/>
        <v/>
      </c>
      <c r="T35" s="19" t="str">
        <f t="shared" si="4"/>
        <v/>
      </c>
      <c r="U35" s="22"/>
    </row>
  </sheetData>
  <mergeCells count="8">
    <mergeCell ref="A1:Y1"/>
    <mergeCell ref="A3:A4"/>
    <mergeCell ref="B3:B4"/>
    <mergeCell ref="C3:C4"/>
    <mergeCell ref="D3:D4"/>
    <mergeCell ref="E3:N3"/>
    <mergeCell ref="P3:R3"/>
    <mergeCell ref="S3:T3"/>
  </mergeCells>
  <conditionalFormatting sqref="B24:D35 B5:D22">
    <cfRule type="cellIs" dxfId="0" priority="1" stopIfTrue="1" operator="equal">
      <formula>0</formula>
    </cfRule>
  </conditionalFormatting>
  <pageMargins left="0.94488188976377963" right="0.11811023622047245" top="0.59055118110236227" bottom="0.3149606299212598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view="pageBreakPreview" zoomScaleNormal="100" zoomScaleSheetLayoutView="100" workbookViewId="0">
      <selection activeCell="N7" sqref="N7"/>
    </sheetView>
  </sheetViews>
  <sheetFormatPr defaultRowHeight="18.75" customHeight="1"/>
  <cols>
    <col min="1" max="1" width="4.42578125" bestFit="1" customWidth="1"/>
    <col min="2" max="2" width="11.42578125" customWidth="1"/>
    <col min="3" max="3" width="17.85546875" customWidth="1"/>
    <col min="4" max="4" width="14.5703125" customWidth="1"/>
    <col min="5" max="5" width="4.140625" customWidth="1"/>
    <col min="6" max="15" width="4.140625" style="10" customWidth="1"/>
    <col min="16" max="20" width="5.5703125" style="10" customWidth="1"/>
    <col min="21" max="21" width="10" style="10" customWidth="1"/>
    <col min="22" max="22" width="9" customWidth="1"/>
  </cols>
  <sheetData>
    <row r="1" spans="1:25" ht="18.75" customHeight="1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.75" customHeight="1">
      <c r="E2" s="10"/>
      <c r="U2"/>
    </row>
    <row r="3" spans="1:25" ht="18.75" customHeight="1">
      <c r="A3" s="28" t="s">
        <v>0</v>
      </c>
      <c r="B3" s="30" t="s">
        <v>1</v>
      </c>
      <c r="C3" s="28" t="s">
        <v>2</v>
      </c>
      <c r="D3" s="28" t="s">
        <v>3</v>
      </c>
      <c r="E3" s="32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16" t="s">
        <v>5</v>
      </c>
      <c r="P3" s="34" t="s">
        <v>7</v>
      </c>
      <c r="Q3" s="35"/>
      <c r="R3" s="36"/>
      <c r="S3" s="37" t="s">
        <v>8</v>
      </c>
      <c r="T3" s="38"/>
      <c r="U3" s="22" t="s">
        <v>35</v>
      </c>
      <c r="V3" s="6" t="s">
        <v>4</v>
      </c>
      <c r="W3" s="5"/>
      <c r="X3" s="5"/>
    </row>
    <row r="4" spans="1:25" s="2" customFormat="1" ht="18.75" customHeight="1">
      <c r="A4" s="29"/>
      <c r="B4" s="31"/>
      <c r="C4" s="29"/>
      <c r="D4" s="29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101</v>
      </c>
      <c r="N4" s="13" t="s">
        <v>103</v>
      </c>
      <c r="O4" s="17" t="s">
        <v>17</v>
      </c>
      <c r="P4" s="14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22"/>
      <c r="V4" s="7" t="s">
        <v>34</v>
      </c>
      <c r="W4" s="5"/>
      <c r="X4" s="5"/>
    </row>
    <row r="5" spans="1:25" s="4" customFormat="1" ht="18.75" customHeight="1">
      <c r="A5" s="1">
        <v>1</v>
      </c>
      <c r="B5" s="1">
        <v>58960016</v>
      </c>
      <c r="C5" s="24" t="s">
        <v>39</v>
      </c>
      <c r="D5" s="25" t="s">
        <v>40</v>
      </c>
      <c r="E5" s="20">
        <v>3</v>
      </c>
      <c r="F5" s="20">
        <v>3</v>
      </c>
      <c r="G5" s="20">
        <v>3</v>
      </c>
      <c r="H5" s="20">
        <v>3</v>
      </c>
      <c r="I5" s="20">
        <v>3</v>
      </c>
      <c r="J5" s="20">
        <v>3</v>
      </c>
      <c r="K5" s="20">
        <v>3</v>
      </c>
      <c r="L5" s="20">
        <v>3</v>
      </c>
      <c r="M5" s="20">
        <v>3</v>
      </c>
      <c r="N5" s="20">
        <v>3</v>
      </c>
      <c r="O5" s="18">
        <f>IF(N5="","",MODE(E5:N5))</f>
        <v>3</v>
      </c>
      <c r="P5" s="19" t="str">
        <f t="shared" ref="P5" si="0">IF(O5=3,"/","")</f>
        <v>/</v>
      </c>
      <c r="Q5" s="19" t="str">
        <f t="shared" ref="Q5" si="1">IF(O5=2,"/","")</f>
        <v/>
      </c>
      <c r="R5" s="19" t="str">
        <f t="shared" ref="R5" si="2">IF(O5=1,"/","")</f>
        <v/>
      </c>
      <c r="S5" s="19" t="str">
        <f t="shared" ref="S5" si="3">IF(O5="","",IF(T5="","/",""))</f>
        <v>/</v>
      </c>
      <c r="T5" s="19" t="str">
        <f t="shared" ref="T5" si="4">IF(O5=0,"/","")</f>
        <v/>
      </c>
      <c r="U5" s="22" t="s">
        <v>18</v>
      </c>
      <c r="V5" s="5" t="s">
        <v>9</v>
      </c>
      <c r="W5" s="8" t="s">
        <v>23</v>
      </c>
      <c r="X5" s="5"/>
    </row>
    <row r="6" spans="1:25" s="4" customFormat="1" ht="18.75" customHeight="1">
      <c r="A6" s="1">
        <v>2</v>
      </c>
      <c r="B6" s="1">
        <v>58960030</v>
      </c>
      <c r="C6" s="23" t="s">
        <v>41</v>
      </c>
      <c r="D6" s="23" t="s">
        <v>42</v>
      </c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3</v>
      </c>
      <c r="L6" s="20">
        <v>3</v>
      </c>
      <c r="M6" s="20">
        <v>3</v>
      </c>
      <c r="N6" s="20">
        <v>3</v>
      </c>
      <c r="O6" s="18">
        <f t="shared" ref="O6:O35" si="5">IF(N6="","",MODE(E6:N6))</f>
        <v>3</v>
      </c>
      <c r="P6" s="19" t="str">
        <f t="shared" ref="P6:P35" si="6">IF(O6=3,"/","")</f>
        <v>/</v>
      </c>
      <c r="Q6" s="19" t="str">
        <f t="shared" ref="Q6:Q35" si="7">IF(O6=2,"/","")</f>
        <v/>
      </c>
      <c r="R6" s="19" t="str">
        <f t="shared" ref="R6:R35" si="8">IF(O6=1,"/","")</f>
        <v/>
      </c>
      <c r="S6" s="19" t="str">
        <f t="shared" ref="S6:S35" si="9">IF(O6="","",IF(T6="","/",""))</f>
        <v>/</v>
      </c>
      <c r="T6" s="19" t="str">
        <f t="shared" ref="T6:T35" si="10">IF(O6=0,"/","")</f>
        <v/>
      </c>
      <c r="U6" s="22" t="s">
        <v>18</v>
      </c>
      <c r="V6" s="5" t="s">
        <v>10</v>
      </c>
      <c r="W6" s="8" t="s">
        <v>24</v>
      </c>
      <c r="X6" s="5"/>
    </row>
    <row r="7" spans="1:25" s="4" customFormat="1" ht="18.75" customHeight="1">
      <c r="A7" s="1">
        <v>3</v>
      </c>
      <c r="B7" s="1">
        <v>58960047</v>
      </c>
      <c r="C7" s="24" t="s">
        <v>43</v>
      </c>
      <c r="D7" s="25" t="s">
        <v>44</v>
      </c>
      <c r="E7" s="20">
        <v>3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18">
        <f t="shared" si="5"/>
        <v>3</v>
      </c>
      <c r="P7" s="19" t="str">
        <f t="shared" si="6"/>
        <v>/</v>
      </c>
      <c r="Q7" s="19" t="str">
        <f t="shared" si="7"/>
        <v/>
      </c>
      <c r="R7" s="19" t="str">
        <f t="shared" si="8"/>
        <v/>
      </c>
      <c r="S7" s="19" t="str">
        <f t="shared" si="9"/>
        <v>/</v>
      </c>
      <c r="T7" s="19" t="str">
        <f t="shared" si="10"/>
        <v/>
      </c>
      <c r="U7" s="22" t="s">
        <v>18</v>
      </c>
      <c r="V7" s="5" t="s">
        <v>11</v>
      </c>
      <c r="W7" s="8" t="s">
        <v>98</v>
      </c>
      <c r="X7" s="5"/>
    </row>
    <row r="8" spans="1:25" s="4" customFormat="1" ht="18.75" customHeight="1">
      <c r="A8" s="1">
        <v>4</v>
      </c>
      <c r="B8" s="1">
        <v>58960061</v>
      </c>
      <c r="C8" s="23" t="s">
        <v>38</v>
      </c>
      <c r="D8" s="23" t="s">
        <v>45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18">
        <f t="shared" si="5"/>
        <v>3</v>
      </c>
      <c r="P8" s="19" t="str">
        <f t="shared" si="6"/>
        <v>/</v>
      </c>
      <c r="Q8" s="19" t="str">
        <f t="shared" si="7"/>
        <v/>
      </c>
      <c r="R8" s="19" t="str">
        <f t="shared" si="8"/>
        <v/>
      </c>
      <c r="S8" s="19" t="str">
        <f t="shared" si="9"/>
        <v>/</v>
      </c>
      <c r="T8" s="19" t="str">
        <f t="shared" si="10"/>
        <v/>
      </c>
      <c r="U8" s="22" t="s">
        <v>18</v>
      </c>
      <c r="V8" s="5" t="s">
        <v>12</v>
      </c>
      <c r="W8" s="8" t="s">
        <v>99</v>
      </c>
      <c r="X8" s="5"/>
    </row>
    <row r="9" spans="1:25" s="4" customFormat="1" ht="18.75" customHeight="1">
      <c r="A9" s="1">
        <v>5</v>
      </c>
      <c r="B9" s="1">
        <v>58960085</v>
      </c>
      <c r="C9" s="24" t="s">
        <v>46</v>
      </c>
      <c r="D9" s="25" t="s">
        <v>47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18">
        <f t="shared" si="5"/>
        <v>3</v>
      </c>
      <c r="P9" s="19" t="str">
        <f t="shared" si="6"/>
        <v>/</v>
      </c>
      <c r="Q9" s="19" t="str">
        <f t="shared" si="7"/>
        <v/>
      </c>
      <c r="R9" s="19" t="str">
        <f t="shared" si="8"/>
        <v/>
      </c>
      <c r="S9" s="19" t="str">
        <f t="shared" si="9"/>
        <v>/</v>
      </c>
      <c r="T9" s="19" t="str">
        <f t="shared" si="10"/>
        <v/>
      </c>
      <c r="U9" s="22" t="s">
        <v>18</v>
      </c>
      <c r="V9" s="5" t="s">
        <v>13</v>
      </c>
      <c r="W9" s="8" t="s">
        <v>25</v>
      </c>
      <c r="X9" s="5"/>
    </row>
    <row r="10" spans="1:25" s="4" customFormat="1" ht="18.75" customHeight="1">
      <c r="A10" s="1">
        <v>6</v>
      </c>
      <c r="B10" s="1">
        <v>58960139</v>
      </c>
      <c r="C10" s="23" t="s">
        <v>48</v>
      </c>
      <c r="D10" s="23" t="s">
        <v>49</v>
      </c>
      <c r="E10" s="20">
        <v>3</v>
      </c>
      <c r="F10" s="20">
        <v>3</v>
      </c>
      <c r="G10" s="20">
        <v>3</v>
      </c>
      <c r="H10" s="20">
        <v>3</v>
      </c>
      <c r="I10" s="20">
        <v>3</v>
      </c>
      <c r="J10" s="20">
        <v>3</v>
      </c>
      <c r="K10" s="20">
        <v>3</v>
      </c>
      <c r="L10" s="20">
        <v>3</v>
      </c>
      <c r="M10" s="20">
        <v>3</v>
      </c>
      <c r="N10" s="20">
        <v>3</v>
      </c>
      <c r="O10" s="18">
        <f t="shared" si="5"/>
        <v>3</v>
      </c>
      <c r="P10" s="19" t="str">
        <f t="shared" si="6"/>
        <v>/</v>
      </c>
      <c r="Q10" s="19" t="str">
        <f t="shared" si="7"/>
        <v/>
      </c>
      <c r="R10" s="19" t="str">
        <f t="shared" si="8"/>
        <v/>
      </c>
      <c r="S10" s="19" t="str">
        <f t="shared" si="9"/>
        <v>/</v>
      </c>
      <c r="T10" s="19" t="str">
        <f t="shared" si="10"/>
        <v/>
      </c>
      <c r="U10" s="22" t="s">
        <v>18</v>
      </c>
      <c r="V10" s="5" t="s">
        <v>14</v>
      </c>
      <c r="W10" s="8" t="s">
        <v>26</v>
      </c>
      <c r="X10" s="5"/>
    </row>
    <row r="11" spans="1:25" s="4" customFormat="1" ht="18.75" customHeight="1">
      <c r="A11" s="1">
        <v>7</v>
      </c>
      <c r="B11" s="1">
        <v>58960283</v>
      </c>
      <c r="C11" s="24" t="s">
        <v>50</v>
      </c>
      <c r="D11" s="25" t="s">
        <v>51</v>
      </c>
      <c r="E11" s="20">
        <v>3</v>
      </c>
      <c r="F11" s="20">
        <v>3</v>
      </c>
      <c r="G11" s="20">
        <v>3</v>
      </c>
      <c r="H11" s="20">
        <v>3</v>
      </c>
      <c r="I11" s="20">
        <v>3</v>
      </c>
      <c r="J11" s="20">
        <v>3</v>
      </c>
      <c r="K11" s="20">
        <v>3</v>
      </c>
      <c r="L11" s="20">
        <v>3</v>
      </c>
      <c r="M11" s="20">
        <v>3</v>
      </c>
      <c r="N11" s="20">
        <v>3</v>
      </c>
      <c r="O11" s="18">
        <f t="shared" si="5"/>
        <v>3</v>
      </c>
      <c r="P11" s="19" t="str">
        <f t="shared" si="6"/>
        <v>/</v>
      </c>
      <c r="Q11" s="19" t="str">
        <f t="shared" si="7"/>
        <v/>
      </c>
      <c r="R11" s="19" t="str">
        <f t="shared" si="8"/>
        <v/>
      </c>
      <c r="S11" s="19" t="str">
        <f t="shared" si="9"/>
        <v>/</v>
      </c>
      <c r="T11" s="19" t="str">
        <f t="shared" si="10"/>
        <v/>
      </c>
      <c r="U11" s="22" t="s">
        <v>18</v>
      </c>
      <c r="V11" s="5" t="s">
        <v>15</v>
      </c>
      <c r="W11" s="8" t="s">
        <v>100</v>
      </c>
      <c r="X11" s="5"/>
    </row>
    <row r="12" spans="1:25" s="4" customFormat="1" ht="18.75" customHeight="1">
      <c r="A12" s="1">
        <v>8</v>
      </c>
      <c r="B12" s="1">
        <v>58960399</v>
      </c>
      <c r="C12" s="23" t="s">
        <v>52</v>
      </c>
      <c r="D12" s="23" t="s">
        <v>53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18">
        <f t="shared" si="5"/>
        <v>3</v>
      </c>
      <c r="P12" s="19" t="str">
        <f t="shared" si="6"/>
        <v>/</v>
      </c>
      <c r="Q12" s="19" t="str">
        <f t="shared" si="7"/>
        <v/>
      </c>
      <c r="R12" s="19" t="str">
        <f t="shared" si="8"/>
        <v/>
      </c>
      <c r="S12" s="19" t="str">
        <f t="shared" si="9"/>
        <v>/</v>
      </c>
      <c r="T12" s="19" t="str">
        <f t="shared" si="10"/>
        <v/>
      </c>
      <c r="U12" s="22" t="s">
        <v>18</v>
      </c>
      <c r="V12" s="5" t="s">
        <v>16</v>
      </c>
      <c r="W12" s="8" t="s">
        <v>27</v>
      </c>
      <c r="X12" s="5"/>
    </row>
    <row r="13" spans="1:25" s="4" customFormat="1" ht="18.75" customHeight="1">
      <c r="A13" s="1">
        <v>9</v>
      </c>
      <c r="B13" s="1">
        <v>58960429</v>
      </c>
      <c r="C13" s="24" t="s">
        <v>54</v>
      </c>
      <c r="D13" s="25" t="s">
        <v>55</v>
      </c>
      <c r="E13" s="20">
        <v>3</v>
      </c>
      <c r="F13" s="20">
        <v>3</v>
      </c>
      <c r="G13" s="20">
        <v>3</v>
      </c>
      <c r="H13" s="20">
        <v>3</v>
      </c>
      <c r="I13" s="20">
        <v>3</v>
      </c>
      <c r="J13" s="20">
        <v>3</v>
      </c>
      <c r="K13" s="20">
        <v>3</v>
      </c>
      <c r="L13" s="20">
        <v>3</v>
      </c>
      <c r="M13" s="20">
        <v>3</v>
      </c>
      <c r="N13" s="20">
        <v>3</v>
      </c>
      <c r="O13" s="18">
        <f t="shared" si="5"/>
        <v>3</v>
      </c>
      <c r="P13" s="19" t="str">
        <f t="shared" si="6"/>
        <v>/</v>
      </c>
      <c r="Q13" s="19" t="str">
        <f t="shared" si="7"/>
        <v/>
      </c>
      <c r="R13" s="19" t="str">
        <f t="shared" si="8"/>
        <v/>
      </c>
      <c r="S13" s="19" t="str">
        <f t="shared" si="9"/>
        <v>/</v>
      </c>
      <c r="T13" s="19" t="str">
        <f t="shared" si="10"/>
        <v/>
      </c>
      <c r="U13" s="22" t="s">
        <v>18</v>
      </c>
      <c r="V13" s="5" t="s">
        <v>101</v>
      </c>
      <c r="W13" s="26" t="s">
        <v>102</v>
      </c>
      <c r="X13" s="5"/>
    </row>
    <row r="14" spans="1:25" s="4" customFormat="1" ht="18.75" customHeight="1">
      <c r="A14" s="1">
        <v>10</v>
      </c>
      <c r="B14" s="1">
        <v>58960436</v>
      </c>
      <c r="C14" s="23" t="s">
        <v>56</v>
      </c>
      <c r="D14" s="23" t="s">
        <v>57</v>
      </c>
      <c r="E14" s="20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20">
        <v>3</v>
      </c>
      <c r="O14" s="18">
        <f t="shared" si="5"/>
        <v>3</v>
      </c>
      <c r="P14" s="19" t="str">
        <f t="shared" si="6"/>
        <v>/</v>
      </c>
      <c r="Q14" s="19" t="str">
        <f t="shared" si="7"/>
        <v/>
      </c>
      <c r="R14" s="19" t="str">
        <f t="shared" si="8"/>
        <v/>
      </c>
      <c r="S14" s="19" t="str">
        <f t="shared" si="9"/>
        <v>/</v>
      </c>
      <c r="T14" s="19" t="str">
        <f t="shared" si="10"/>
        <v/>
      </c>
      <c r="U14" s="22" t="s">
        <v>18</v>
      </c>
      <c r="V14" s="5" t="s">
        <v>103</v>
      </c>
      <c r="W14" s="26" t="s">
        <v>104</v>
      </c>
      <c r="X14" s="5"/>
    </row>
    <row r="15" spans="1:25" s="4" customFormat="1" ht="18.75" customHeight="1">
      <c r="A15" s="1">
        <v>11</v>
      </c>
      <c r="B15" s="1">
        <v>58960634</v>
      </c>
      <c r="C15" s="24" t="s">
        <v>58</v>
      </c>
      <c r="D15" s="25" t="s">
        <v>59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18">
        <f t="shared" si="5"/>
        <v>3</v>
      </c>
      <c r="P15" s="19" t="str">
        <f t="shared" si="6"/>
        <v>/</v>
      </c>
      <c r="Q15" s="19" t="str">
        <f t="shared" si="7"/>
        <v/>
      </c>
      <c r="R15" s="19" t="str">
        <f t="shared" si="8"/>
        <v/>
      </c>
      <c r="S15" s="19" t="str">
        <f t="shared" si="9"/>
        <v>/</v>
      </c>
      <c r="T15" s="19" t="str">
        <f t="shared" si="10"/>
        <v/>
      </c>
      <c r="U15" s="22" t="s">
        <v>18</v>
      </c>
      <c r="V15" s="5"/>
      <c r="W15" s="5"/>
      <c r="X15" s="5"/>
    </row>
    <row r="16" spans="1:25" s="4" customFormat="1" ht="18.75" customHeight="1">
      <c r="A16" s="1">
        <v>12</v>
      </c>
      <c r="B16" s="1">
        <v>58960719</v>
      </c>
      <c r="C16" s="24" t="s">
        <v>36</v>
      </c>
      <c r="D16" s="25" t="s">
        <v>60</v>
      </c>
      <c r="E16" s="20">
        <v>3</v>
      </c>
      <c r="F16" s="20">
        <v>3</v>
      </c>
      <c r="G16" s="20">
        <v>3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  <c r="N16" s="20">
        <v>3</v>
      </c>
      <c r="O16" s="18">
        <f t="shared" si="5"/>
        <v>3</v>
      </c>
      <c r="P16" s="19" t="str">
        <f t="shared" si="6"/>
        <v>/</v>
      </c>
      <c r="Q16" s="19" t="str">
        <f t="shared" si="7"/>
        <v/>
      </c>
      <c r="R16" s="19" t="str">
        <f t="shared" si="8"/>
        <v/>
      </c>
      <c r="S16" s="19" t="str">
        <f t="shared" si="9"/>
        <v>/</v>
      </c>
      <c r="T16" s="19" t="str">
        <f t="shared" si="10"/>
        <v/>
      </c>
      <c r="U16" s="22" t="s">
        <v>18</v>
      </c>
      <c r="V16" s="9" t="s">
        <v>28</v>
      </c>
      <c r="W16" s="5"/>
      <c r="X16" s="5"/>
    </row>
    <row r="17" spans="1:24" s="4" customFormat="1" ht="18.75" customHeight="1">
      <c r="A17" s="1">
        <v>13</v>
      </c>
      <c r="B17" s="1">
        <v>58960948</v>
      </c>
      <c r="C17" s="23" t="s">
        <v>61</v>
      </c>
      <c r="D17" s="23" t="s">
        <v>62</v>
      </c>
      <c r="E17" s="20">
        <v>3</v>
      </c>
      <c r="F17" s="20">
        <v>3</v>
      </c>
      <c r="G17" s="20">
        <v>3</v>
      </c>
      <c r="H17" s="20">
        <v>3</v>
      </c>
      <c r="I17" s="20">
        <v>3</v>
      </c>
      <c r="J17" s="20">
        <v>3</v>
      </c>
      <c r="K17" s="20">
        <v>3</v>
      </c>
      <c r="L17" s="20">
        <v>3</v>
      </c>
      <c r="M17" s="20">
        <v>3</v>
      </c>
      <c r="N17" s="20">
        <v>3</v>
      </c>
      <c r="O17" s="18">
        <f t="shared" si="5"/>
        <v>3</v>
      </c>
      <c r="P17" s="19" t="str">
        <f t="shared" si="6"/>
        <v>/</v>
      </c>
      <c r="Q17" s="19" t="str">
        <f t="shared" si="7"/>
        <v/>
      </c>
      <c r="R17" s="19" t="str">
        <f t="shared" si="8"/>
        <v/>
      </c>
      <c r="S17" s="19" t="str">
        <f t="shared" si="9"/>
        <v>/</v>
      </c>
      <c r="T17" s="19" t="str">
        <f t="shared" si="10"/>
        <v/>
      </c>
      <c r="U17" s="22" t="s">
        <v>18</v>
      </c>
      <c r="V17" s="11" t="s">
        <v>29</v>
      </c>
      <c r="W17" s="12" t="s">
        <v>18</v>
      </c>
      <c r="X17" s="5"/>
    </row>
    <row r="18" spans="1:24" s="4" customFormat="1" ht="18.75" customHeight="1">
      <c r="A18" s="1">
        <v>14</v>
      </c>
      <c r="B18" s="1">
        <v>58961112</v>
      </c>
      <c r="C18" s="24" t="s">
        <v>63</v>
      </c>
      <c r="D18" s="25" t="s">
        <v>64</v>
      </c>
      <c r="E18" s="20">
        <v>3</v>
      </c>
      <c r="F18" s="20">
        <v>3</v>
      </c>
      <c r="G18" s="20">
        <v>3</v>
      </c>
      <c r="H18" s="20">
        <v>3</v>
      </c>
      <c r="I18" s="20">
        <v>3</v>
      </c>
      <c r="J18" s="20">
        <v>3</v>
      </c>
      <c r="K18" s="20">
        <v>3</v>
      </c>
      <c r="L18" s="20">
        <v>3</v>
      </c>
      <c r="M18" s="20">
        <v>3</v>
      </c>
      <c r="N18" s="20">
        <v>3</v>
      </c>
      <c r="O18" s="18">
        <f t="shared" si="5"/>
        <v>3</v>
      </c>
      <c r="P18" s="19" t="str">
        <f t="shared" si="6"/>
        <v>/</v>
      </c>
      <c r="Q18" s="19" t="str">
        <f t="shared" si="7"/>
        <v/>
      </c>
      <c r="R18" s="19" t="str">
        <f t="shared" si="8"/>
        <v/>
      </c>
      <c r="S18" s="19" t="str">
        <f t="shared" si="9"/>
        <v>/</v>
      </c>
      <c r="T18" s="19" t="str">
        <f t="shared" si="10"/>
        <v/>
      </c>
      <c r="U18" s="22" t="s">
        <v>18</v>
      </c>
      <c r="V18" s="11" t="s">
        <v>30</v>
      </c>
      <c r="W18" s="12" t="s">
        <v>19</v>
      </c>
      <c r="X18" s="5"/>
    </row>
    <row r="19" spans="1:24" s="4" customFormat="1" ht="18.75" customHeight="1">
      <c r="A19" s="1">
        <v>15</v>
      </c>
      <c r="B19" s="1">
        <v>58961167</v>
      </c>
      <c r="C19" s="23" t="s">
        <v>65</v>
      </c>
      <c r="D19" s="23" t="s">
        <v>66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>
        <v>3</v>
      </c>
      <c r="L19" s="20">
        <v>3</v>
      </c>
      <c r="M19" s="20">
        <v>3</v>
      </c>
      <c r="N19" s="20">
        <v>3</v>
      </c>
      <c r="O19" s="18">
        <f t="shared" si="5"/>
        <v>3</v>
      </c>
      <c r="P19" s="19" t="str">
        <f t="shared" si="6"/>
        <v>/</v>
      </c>
      <c r="Q19" s="19" t="str">
        <f t="shared" si="7"/>
        <v/>
      </c>
      <c r="R19" s="19" t="str">
        <f t="shared" si="8"/>
        <v/>
      </c>
      <c r="S19" s="19" t="str">
        <f t="shared" si="9"/>
        <v>/</v>
      </c>
      <c r="T19" s="19" t="str">
        <f t="shared" si="10"/>
        <v/>
      </c>
      <c r="U19" s="22" t="s">
        <v>18</v>
      </c>
      <c r="V19" s="11" t="s">
        <v>31</v>
      </c>
      <c r="W19" s="12" t="s">
        <v>20</v>
      </c>
      <c r="X19" s="5"/>
    </row>
    <row r="20" spans="1:24" s="4" customFormat="1" ht="18.75" customHeight="1">
      <c r="A20" s="21">
        <v>16</v>
      </c>
      <c r="B20" s="1">
        <v>58961181</v>
      </c>
      <c r="C20" s="24" t="s">
        <v>67</v>
      </c>
      <c r="D20" s="25" t="s">
        <v>68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>
        <v>3</v>
      </c>
      <c r="K20" s="20">
        <v>3</v>
      </c>
      <c r="L20" s="20">
        <v>3</v>
      </c>
      <c r="M20" s="20">
        <v>3</v>
      </c>
      <c r="N20" s="20">
        <v>3</v>
      </c>
      <c r="O20" s="18">
        <f t="shared" si="5"/>
        <v>3</v>
      </c>
      <c r="P20" s="19" t="str">
        <f t="shared" si="6"/>
        <v>/</v>
      </c>
      <c r="Q20" s="19" t="str">
        <f t="shared" si="7"/>
        <v/>
      </c>
      <c r="R20" s="19" t="str">
        <f t="shared" si="8"/>
        <v/>
      </c>
      <c r="S20" s="19" t="str">
        <f t="shared" si="9"/>
        <v>/</v>
      </c>
      <c r="T20" s="19" t="str">
        <f t="shared" si="10"/>
        <v/>
      </c>
      <c r="U20" s="22" t="s">
        <v>18</v>
      </c>
      <c r="V20" s="11" t="s">
        <v>32</v>
      </c>
      <c r="W20" s="12" t="s">
        <v>33</v>
      </c>
      <c r="X20" s="5"/>
    </row>
    <row r="21" spans="1:24" s="4" customFormat="1" ht="18.75" customHeight="1">
      <c r="A21" s="1">
        <v>17</v>
      </c>
      <c r="B21" s="1">
        <v>58961211</v>
      </c>
      <c r="C21" s="24" t="s">
        <v>69</v>
      </c>
      <c r="D21" s="25" t="s">
        <v>70</v>
      </c>
      <c r="E21" s="20">
        <v>3</v>
      </c>
      <c r="F21" s="20">
        <v>3</v>
      </c>
      <c r="G21" s="20">
        <v>3</v>
      </c>
      <c r="H21" s="20">
        <v>3</v>
      </c>
      <c r="I21" s="20">
        <v>3</v>
      </c>
      <c r="J21" s="20">
        <v>3</v>
      </c>
      <c r="K21" s="20">
        <v>3</v>
      </c>
      <c r="L21" s="20">
        <v>3</v>
      </c>
      <c r="M21" s="20">
        <v>3</v>
      </c>
      <c r="N21" s="20">
        <v>3</v>
      </c>
      <c r="O21" s="18">
        <f t="shared" si="5"/>
        <v>3</v>
      </c>
      <c r="P21" s="19" t="str">
        <f t="shared" si="6"/>
        <v>/</v>
      </c>
      <c r="Q21" s="19" t="str">
        <f t="shared" si="7"/>
        <v/>
      </c>
      <c r="R21" s="19" t="str">
        <f t="shared" si="8"/>
        <v/>
      </c>
      <c r="S21" s="19" t="str">
        <f t="shared" si="9"/>
        <v>/</v>
      </c>
      <c r="T21" s="19" t="str">
        <f t="shared" si="10"/>
        <v/>
      </c>
      <c r="U21" s="22" t="s">
        <v>18</v>
      </c>
      <c r="V21" s="5"/>
      <c r="W21" s="5"/>
      <c r="X21" s="5"/>
    </row>
    <row r="22" spans="1:24" s="4" customFormat="1" ht="18.75" customHeight="1">
      <c r="A22" s="1">
        <v>18</v>
      </c>
      <c r="B22" s="1">
        <v>58961235</v>
      </c>
      <c r="C22" s="23" t="s">
        <v>71</v>
      </c>
      <c r="D22" s="23" t="s">
        <v>37</v>
      </c>
      <c r="E22" s="20">
        <v>3</v>
      </c>
      <c r="F22" s="20">
        <v>3</v>
      </c>
      <c r="G22" s="20">
        <v>3</v>
      </c>
      <c r="H22" s="20">
        <v>3</v>
      </c>
      <c r="I22" s="20">
        <v>3</v>
      </c>
      <c r="J22" s="20">
        <v>3</v>
      </c>
      <c r="K22" s="20">
        <v>3</v>
      </c>
      <c r="L22" s="20">
        <v>3</v>
      </c>
      <c r="M22" s="20">
        <v>3</v>
      </c>
      <c r="N22" s="20">
        <v>3</v>
      </c>
      <c r="O22" s="18">
        <f t="shared" si="5"/>
        <v>3</v>
      </c>
      <c r="P22" s="19" t="str">
        <f t="shared" si="6"/>
        <v>/</v>
      </c>
      <c r="Q22" s="19" t="str">
        <f t="shared" si="7"/>
        <v/>
      </c>
      <c r="R22" s="19" t="str">
        <f t="shared" si="8"/>
        <v/>
      </c>
      <c r="S22" s="19" t="str">
        <f t="shared" si="9"/>
        <v>/</v>
      </c>
      <c r="T22" s="19" t="str">
        <f t="shared" si="10"/>
        <v/>
      </c>
      <c r="U22" s="22" t="s">
        <v>18</v>
      </c>
      <c r="V22" s="5"/>
      <c r="W22" s="5"/>
      <c r="X22" s="5"/>
    </row>
    <row r="23" spans="1:24" s="4" customFormat="1" ht="18.75" customHeight="1">
      <c r="A23" s="1">
        <v>19</v>
      </c>
      <c r="B23" s="1">
        <v>58961259</v>
      </c>
      <c r="C23" s="24" t="s">
        <v>72</v>
      </c>
      <c r="D23" s="25" t="s">
        <v>73</v>
      </c>
      <c r="E23" s="20">
        <v>3</v>
      </c>
      <c r="F23" s="20">
        <v>3</v>
      </c>
      <c r="G23" s="20">
        <v>3</v>
      </c>
      <c r="H23" s="20">
        <v>3</v>
      </c>
      <c r="I23" s="20">
        <v>3</v>
      </c>
      <c r="J23" s="20">
        <v>3</v>
      </c>
      <c r="K23" s="20">
        <v>3</v>
      </c>
      <c r="L23" s="20">
        <v>3</v>
      </c>
      <c r="M23" s="20">
        <v>3</v>
      </c>
      <c r="N23" s="20">
        <v>3</v>
      </c>
      <c r="O23" s="18">
        <f t="shared" si="5"/>
        <v>3</v>
      </c>
      <c r="P23" s="19" t="str">
        <f t="shared" si="6"/>
        <v>/</v>
      </c>
      <c r="Q23" s="19" t="str">
        <f t="shared" si="7"/>
        <v/>
      </c>
      <c r="R23" s="19" t="str">
        <f t="shared" si="8"/>
        <v/>
      </c>
      <c r="S23" s="19" t="str">
        <f t="shared" si="9"/>
        <v>/</v>
      </c>
      <c r="T23" s="19" t="str">
        <f t="shared" si="10"/>
        <v/>
      </c>
      <c r="U23" s="22" t="s">
        <v>18</v>
      </c>
      <c r="V23" s="5"/>
      <c r="W23" s="5"/>
      <c r="X23" s="5"/>
    </row>
    <row r="24" spans="1:24" s="4" customFormat="1" ht="18.75" customHeight="1">
      <c r="A24" s="1">
        <v>20</v>
      </c>
      <c r="B24" s="1">
        <v>58961273</v>
      </c>
      <c r="C24" s="23" t="s">
        <v>74</v>
      </c>
      <c r="D24" s="23" t="s">
        <v>75</v>
      </c>
      <c r="E24" s="20">
        <v>3</v>
      </c>
      <c r="F24" s="20">
        <v>3</v>
      </c>
      <c r="G24" s="20">
        <v>3</v>
      </c>
      <c r="H24" s="20">
        <v>3</v>
      </c>
      <c r="I24" s="20">
        <v>3</v>
      </c>
      <c r="J24" s="20">
        <v>3</v>
      </c>
      <c r="K24" s="20">
        <v>3</v>
      </c>
      <c r="L24" s="20">
        <v>3</v>
      </c>
      <c r="M24" s="20">
        <v>3</v>
      </c>
      <c r="N24" s="20">
        <v>3</v>
      </c>
      <c r="O24" s="18">
        <f t="shared" si="5"/>
        <v>3</v>
      </c>
      <c r="P24" s="19" t="str">
        <f t="shared" si="6"/>
        <v>/</v>
      </c>
      <c r="Q24" s="19" t="str">
        <f t="shared" si="7"/>
        <v/>
      </c>
      <c r="R24" s="19" t="str">
        <f t="shared" si="8"/>
        <v/>
      </c>
      <c r="S24" s="19" t="str">
        <f t="shared" si="9"/>
        <v>/</v>
      </c>
      <c r="T24" s="19" t="str">
        <f t="shared" si="10"/>
        <v/>
      </c>
      <c r="U24" s="22" t="s">
        <v>18</v>
      </c>
      <c r="V24" s="5"/>
      <c r="W24" s="5"/>
      <c r="X24" s="5"/>
    </row>
    <row r="25" spans="1:24" s="4" customFormat="1" ht="18.75" customHeight="1">
      <c r="A25" s="1">
        <v>21</v>
      </c>
      <c r="B25" s="1">
        <v>58961327</v>
      </c>
      <c r="C25" s="24" t="s">
        <v>76</v>
      </c>
      <c r="D25" s="25" t="s">
        <v>77</v>
      </c>
      <c r="E25" s="20">
        <v>3</v>
      </c>
      <c r="F25" s="20">
        <v>3</v>
      </c>
      <c r="G25" s="20">
        <v>3</v>
      </c>
      <c r="H25" s="20">
        <v>3</v>
      </c>
      <c r="I25" s="20">
        <v>3</v>
      </c>
      <c r="J25" s="20">
        <v>3</v>
      </c>
      <c r="K25" s="20">
        <v>3</v>
      </c>
      <c r="L25" s="20">
        <v>3</v>
      </c>
      <c r="M25" s="20">
        <v>3</v>
      </c>
      <c r="N25" s="20">
        <v>3</v>
      </c>
      <c r="O25" s="18">
        <f t="shared" si="5"/>
        <v>3</v>
      </c>
      <c r="P25" s="19" t="str">
        <f t="shared" si="6"/>
        <v>/</v>
      </c>
      <c r="Q25" s="19" t="str">
        <f t="shared" si="7"/>
        <v/>
      </c>
      <c r="R25" s="19" t="str">
        <f t="shared" si="8"/>
        <v/>
      </c>
      <c r="S25" s="19" t="str">
        <f t="shared" si="9"/>
        <v>/</v>
      </c>
      <c r="T25" s="19" t="str">
        <f t="shared" si="10"/>
        <v/>
      </c>
      <c r="U25" s="22" t="s">
        <v>18</v>
      </c>
      <c r="V25" s="5"/>
      <c r="W25" s="5"/>
      <c r="X25" s="5"/>
    </row>
    <row r="26" spans="1:24" s="4" customFormat="1" ht="18.75" customHeight="1">
      <c r="A26" s="1">
        <v>22</v>
      </c>
      <c r="B26" s="1">
        <v>58961495</v>
      </c>
      <c r="C26" s="23" t="s">
        <v>78</v>
      </c>
      <c r="D26" s="23" t="s">
        <v>79</v>
      </c>
      <c r="E26" s="20">
        <v>3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3</v>
      </c>
      <c r="L26" s="20">
        <v>3</v>
      </c>
      <c r="M26" s="20">
        <v>3</v>
      </c>
      <c r="N26" s="20">
        <v>3</v>
      </c>
      <c r="O26" s="18">
        <f t="shared" si="5"/>
        <v>3</v>
      </c>
      <c r="P26" s="19" t="str">
        <f t="shared" si="6"/>
        <v>/</v>
      </c>
      <c r="Q26" s="19" t="str">
        <f t="shared" si="7"/>
        <v/>
      </c>
      <c r="R26" s="19" t="str">
        <f t="shared" si="8"/>
        <v/>
      </c>
      <c r="S26" s="19" t="str">
        <f t="shared" si="9"/>
        <v>/</v>
      </c>
      <c r="T26" s="19" t="str">
        <f t="shared" si="10"/>
        <v/>
      </c>
      <c r="U26" s="22" t="s">
        <v>18</v>
      </c>
      <c r="V26" s="5"/>
      <c r="W26" s="5"/>
      <c r="X26" s="5"/>
    </row>
    <row r="27" spans="1:24" s="4" customFormat="1" ht="18.75" customHeight="1">
      <c r="A27" s="1">
        <v>23</v>
      </c>
      <c r="B27" s="1">
        <v>58963253</v>
      </c>
      <c r="C27" s="24" t="s">
        <v>80</v>
      </c>
      <c r="D27" s="25" t="s">
        <v>81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18">
        <f t="shared" si="5"/>
        <v>3</v>
      </c>
      <c r="P27" s="19" t="str">
        <f t="shared" si="6"/>
        <v>/</v>
      </c>
      <c r="Q27" s="19" t="str">
        <f t="shared" si="7"/>
        <v/>
      </c>
      <c r="R27" s="19" t="str">
        <f t="shared" si="8"/>
        <v/>
      </c>
      <c r="S27" s="19" t="str">
        <f t="shared" si="9"/>
        <v>/</v>
      </c>
      <c r="T27" s="19" t="str">
        <f t="shared" si="10"/>
        <v/>
      </c>
      <c r="U27" s="22" t="s">
        <v>18</v>
      </c>
      <c r="V27" s="5"/>
      <c r="W27" s="5"/>
      <c r="X27" s="5"/>
    </row>
    <row r="28" spans="1:24" s="4" customFormat="1" ht="18.75" customHeight="1">
      <c r="A28" s="1">
        <v>24</v>
      </c>
      <c r="B28" s="1">
        <v>58963307</v>
      </c>
      <c r="C28" s="23" t="s">
        <v>82</v>
      </c>
      <c r="D28" s="23" t="s">
        <v>83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3</v>
      </c>
      <c r="K28" s="20">
        <v>3</v>
      </c>
      <c r="L28" s="20">
        <v>3</v>
      </c>
      <c r="M28" s="20">
        <v>3</v>
      </c>
      <c r="N28" s="20">
        <v>3</v>
      </c>
      <c r="O28" s="18">
        <f t="shared" si="5"/>
        <v>3</v>
      </c>
      <c r="P28" s="19" t="str">
        <f t="shared" si="6"/>
        <v>/</v>
      </c>
      <c r="Q28" s="19" t="str">
        <f t="shared" si="7"/>
        <v/>
      </c>
      <c r="R28" s="19" t="str">
        <f t="shared" si="8"/>
        <v/>
      </c>
      <c r="S28" s="19" t="str">
        <f t="shared" si="9"/>
        <v>/</v>
      </c>
      <c r="T28" s="19" t="str">
        <f t="shared" si="10"/>
        <v/>
      </c>
      <c r="U28" s="22" t="s">
        <v>18</v>
      </c>
      <c r="V28" s="5"/>
      <c r="W28" s="5"/>
      <c r="X28" s="5"/>
    </row>
    <row r="29" spans="1:24" s="4" customFormat="1" ht="18.75" customHeight="1">
      <c r="A29" s="1">
        <v>25</v>
      </c>
      <c r="B29" s="1">
        <v>58963840</v>
      </c>
      <c r="C29" s="24" t="s">
        <v>84</v>
      </c>
      <c r="D29" s="25" t="s">
        <v>85</v>
      </c>
      <c r="E29" s="20">
        <v>3</v>
      </c>
      <c r="F29" s="20">
        <v>3</v>
      </c>
      <c r="G29" s="20">
        <v>3</v>
      </c>
      <c r="H29" s="20">
        <v>3</v>
      </c>
      <c r="I29" s="20">
        <v>3</v>
      </c>
      <c r="J29" s="20">
        <v>3</v>
      </c>
      <c r="K29" s="20">
        <v>3</v>
      </c>
      <c r="L29" s="20">
        <v>3</v>
      </c>
      <c r="M29" s="20">
        <v>3</v>
      </c>
      <c r="N29" s="20">
        <v>3</v>
      </c>
      <c r="O29" s="18">
        <f t="shared" si="5"/>
        <v>3</v>
      </c>
      <c r="P29" s="19" t="str">
        <f t="shared" si="6"/>
        <v>/</v>
      </c>
      <c r="Q29" s="19" t="str">
        <f t="shared" si="7"/>
        <v/>
      </c>
      <c r="R29" s="19" t="str">
        <f t="shared" si="8"/>
        <v/>
      </c>
      <c r="S29" s="19" t="str">
        <f t="shared" si="9"/>
        <v>/</v>
      </c>
      <c r="T29" s="19" t="str">
        <f t="shared" si="10"/>
        <v/>
      </c>
      <c r="U29" s="22" t="s">
        <v>18</v>
      </c>
      <c r="V29" s="5"/>
      <c r="W29" s="5"/>
      <c r="X29" s="5"/>
    </row>
    <row r="30" spans="1:24" s="4" customFormat="1" ht="18.75" customHeight="1">
      <c r="A30" s="1">
        <v>26</v>
      </c>
      <c r="B30" s="1">
        <v>58964489</v>
      </c>
      <c r="C30" s="23" t="s">
        <v>86</v>
      </c>
      <c r="D30" s="23" t="s">
        <v>87</v>
      </c>
      <c r="E30" s="20">
        <v>3</v>
      </c>
      <c r="F30" s="20">
        <v>3</v>
      </c>
      <c r="G30" s="20">
        <v>3</v>
      </c>
      <c r="H30" s="20">
        <v>3</v>
      </c>
      <c r="I30" s="20">
        <v>3</v>
      </c>
      <c r="J30" s="20">
        <v>3</v>
      </c>
      <c r="K30" s="20">
        <v>3</v>
      </c>
      <c r="L30" s="20">
        <v>3</v>
      </c>
      <c r="M30" s="20">
        <v>3</v>
      </c>
      <c r="N30" s="20">
        <v>3</v>
      </c>
      <c r="O30" s="18">
        <f t="shared" si="5"/>
        <v>3</v>
      </c>
      <c r="P30" s="19" t="str">
        <f t="shared" si="6"/>
        <v>/</v>
      </c>
      <c r="Q30" s="19" t="str">
        <f t="shared" si="7"/>
        <v/>
      </c>
      <c r="R30" s="19" t="str">
        <f t="shared" si="8"/>
        <v/>
      </c>
      <c r="S30" s="19" t="str">
        <f t="shared" si="9"/>
        <v>/</v>
      </c>
      <c r="T30" s="19" t="str">
        <f t="shared" si="10"/>
        <v/>
      </c>
      <c r="U30" s="22" t="s">
        <v>18</v>
      </c>
      <c r="V30" s="5"/>
      <c r="W30" s="5"/>
      <c r="X30" s="5"/>
    </row>
    <row r="31" spans="1:24" s="4" customFormat="1" ht="18.75" customHeight="1">
      <c r="A31" s="1">
        <v>27</v>
      </c>
      <c r="B31" s="1">
        <v>58964540</v>
      </c>
      <c r="C31" s="24" t="s">
        <v>88</v>
      </c>
      <c r="D31" s="25" t="s">
        <v>89</v>
      </c>
      <c r="E31" s="20">
        <v>3</v>
      </c>
      <c r="F31" s="20">
        <v>3</v>
      </c>
      <c r="G31" s="20">
        <v>3</v>
      </c>
      <c r="H31" s="20">
        <v>3</v>
      </c>
      <c r="I31" s="20">
        <v>3</v>
      </c>
      <c r="J31" s="20">
        <v>3</v>
      </c>
      <c r="K31" s="20">
        <v>3</v>
      </c>
      <c r="L31" s="20">
        <v>3</v>
      </c>
      <c r="M31" s="20">
        <v>3</v>
      </c>
      <c r="N31" s="20">
        <v>3</v>
      </c>
      <c r="O31" s="18">
        <f t="shared" si="5"/>
        <v>3</v>
      </c>
      <c r="P31" s="19" t="str">
        <f t="shared" si="6"/>
        <v>/</v>
      </c>
      <c r="Q31" s="19" t="str">
        <f t="shared" si="7"/>
        <v/>
      </c>
      <c r="R31" s="19" t="str">
        <f t="shared" si="8"/>
        <v/>
      </c>
      <c r="S31" s="19" t="str">
        <f t="shared" si="9"/>
        <v>/</v>
      </c>
      <c r="T31" s="19" t="str">
        <f t="shared" si="10"/>
        <v/>
      </c>
      <c r="U31" s="22" t="s">
        <v>18</v>
      </c>
      <c r="V31" s="5"/>
      <c r="W31" s="5"/>
      <c r="X31" s="5"/>
    </row>
    <row r="32" spans="1:24" s="4" customFormat="1" ht="18.75" customHeight="1">
      <c r="A32" s="1">
        <v>28</v>
      </c>
      <c r="B32" s="1">
        <v>58964649</v>
      </c>
      <c r="C32" s="23" t="s">
        <v>90</v>
      </c>
      <c r="D32" s="23" t="s">
        <v>91</v>
      </c>
      <c r="E32" s="20">
        <v>3</v>
      </c>
      <c r="F32" s="20">
        <v>3</v>
      </c>
      <c r="G32" s="20">
        <v>3</v>
      </c>
      <c r="H32" s="20">
        <v>3</v>
      </c>
      <c r="I32" s="20">
        <v>3</v>
      </c>
      <c r="J32" s="20">
        <v>3</v>
      </c>
      <c r="K32" s="20">
        <v>3</v>
      </c>
      <c r="L32" s="20">
        <v>3</v>
      </c>
      <c r="M32" s="20">
        <v>3</v>
      </c>
      <c r="N32" s="20">
        <v>3</v>
      </c>
      <c r="O32" s="18">
        <f t="shared" si="5"/>
        <v>3</v>
      </c>
      <c r="P32" s="19" t="str">
        <f t="shared" si="6"/>
        <v>/</v>
      </c>
      <c r="Q32" s="19" t="str">
        <f t="shared" si="7"/>
        <v/>
      </c>
      <c r="R32" s="19" t="str">
        <f t="shared" si="8"/>
        <v/>
      </c>
      <c r="S32" s="19" t="str">
        <f t="shared" si="9"/>
        <v>/</v>
      </c>
      <c r="T32" s="19" t="str">
        <f t="shared" si="10"/>
        <v/>
      </c>
      <c r="U32" s="22" t="s">
        <v>18</v>
      </c>
      <c r="V32" s="5"/>
      <c r="W32" s="5"/>
      <c r="X32" s="5"/>
    </row>
    <row r="33" spans="1:24" s="4" customFormat="1" ht="18.75" customHeight="1">
      <c r="A33" s="1">
        <v>29</v>
      </c>
      <c r="B33" s="1">
        <v>58964663</v>
      </c>
      <c r="C33" s="24" t="s">
        <v>92</v>
      </c>
      <c r="D33" s="25" t="s">
        <v>93</v>
      </c>
      <c r="E33" s="20">
        <v>3</v>
      </c>
      <c r="F33" s="20">
        <v>3</v>
      </c>
      <c r="G33" s="20">
        <v>3</v>
      </c>
      <c r="H33" s="20">
        <v>3</v>
      </c>
      <c r="I33" s="20">
        <v>3</v>
      </c>
      <c r="J33" s="20">
        <v>3</v>
      </c>
      <c r="K33" s="20">
        <v>3</v>
      </c>
      <c r="L33" s="20">
        <v>3</v>
      </c>
      <c r="M33" s="20">
        <v>3</v>
      </c>
      <c r="N33" s="20">
        <v>3</v>
      </c>
      <c r="O33" s="18">
        <f t="shared" si="5"/>
        <v>3</v>
      </c>
      <c r="P33" s="19" t="str">
        <f t="shared" si="6"/>
        <v>/</v>
      </c>
      <c r="Q33" s="19" t="str">
        <f t="shared" si="7"/>
        <v/>
      </c>
      <c r="R33" s="19" t="str">
        <f t="shared" si="8"/>
        <v/>
      </c>
      <c r="S33" s="19" t="str">
        <f t="shared" si="9"/>
        <v>/</v>
      </c>
      <c r="T33" s="19" t="str">
        <f t="shared" si="10"/>
        <v/>
      </c>
      <c r="U33" s="22" t="s">
        <v>18</v>
      </c>
      <c r="V33" s="5"/>
      <c r="W33" s="5"/>
      <c r="X33" s="5"/>
    </row>
    <row r="34" spans="1:24" s="4" customFormat="1" ht="18.75" customHeight="1">
      <c r="A34" s="1">
        <v>30</v>
      </c>
      <c r="B34" s="1">
        <v>58965349</v>
      </c>
      <c r="C34" s="23" t="s">
        <v>94</v>
      </c>
      <c r="D34" s="23" t="s">
        <v>95</v>
      </c>
      <c r="E34" s="20">
        <v>3</v>
      </c>
      <c r="F34" s="20">
        <v>3</v>
      </c>
      <c r="G34" s="20">
        <v>3</v>
      </c>
      <c r="H34" s="20">
        <v>3</v>
      </c>
      <c r="I34" s="20">
        <v>3</v>
      </c>
      <c r="J34" s="20">
        <v>3</v>
      </c>
      <c r="K34" s="20">
        <v>3</v>
      </c>
      <c r="L34" s="20">
        <v>3</v>
      </c>
      <c r="M34" s="20">
        <v>3</v>
      </c>
      <c r="N34" s="20">
        <v>3</v>
      </c>
      <c r="O34" s="18">
        <f t="shared" si="5"/>
        <v>3</v>
      </c>
      <c r="P34" s="19" t="str">
        <f t="shared" si="6"/>
        <v>/</v>
      </c>
      <c r="Q34" s="19" t="str">
        <f t="shared" si="7"/>
        <v/>
      </c>
      <c r="R34" s="19" t="str">
        <f t="shared" si="8"/>
        <v/>
      </c>
      <c r="S34" s="19" t="str">
        <f t="shared" si="9"/>
        <v>/</v>
      </c>
      <c r="T34" s="19" t="str">
        <f t="shared" si="10"/>
        <v/>
      </c>
      <c r="U34" s="22" t="s">
        <v>18</v>
      </c>
      <c r="V34" s="5"/>
      <c r="W34" s="5"/>
      <c r="X34" s="5"/>
    </row>
    <row r="35" spans="1:24" s="3" customFormat="1" ht="18.75" customHeight="1">
      <c r="A35" s="1">
        <v>31</v>
      </c>
      <c r="B35" s="1">
        <v>58965370</v>
      </c>
      <c r="C35" s="24" t="s">
        <v>96</v>
      </c>
      <c r="D35" s="25" t="s">
        <v>97</v>
      </c>
      <c r="E35" s="20">
        <v>3</v>
      </c>
      <c r="F35" s="20">
        <v>3</v>
      </c>
      <c r="G35" s="20">
        <v>3</v>
      </c>
      <c r="H35" s="20">
        <v>3</v>
      </c>
      <c r="I35" s="20">
        <v>3</v>
      </c>
      <c r="J35" s="20">
        <v>3</v>
      </c>
      <c r="K35" s="20">
        <v>3</v>
      </c>
      <c r="L35" s="20">
        <v>3</v>
      </c>
      <c r="M35" s="20">
        <v>3</v>
      </c>
      <c r="N35" s="20">
        <v>3</v>
      </c>
      <c r="O35" s="18">
        <f t="shared" si="5"/>
        <v>3</v>
      </c>
      <c r="P35" s="19" t="str">
        <f t="shared" si="6"/>
        <v>/</v>
      </c>
      <c r="Q35" s="19" t="str">
        <f t="shared" si="7"/>
        <v/>
      </c>
      <c r="R35" s="19" t="str">
        <f t="shared" si="8"/>
        <v/>
      </c>
      <c r="S35" s="19" t="str">
        <f t="shared" si="9"/>
        <v>/</v>
      </c>
      <c r="T35" s="19" t="str">
        <f t="shared" si="10"/>
        <v/>
      </c>
      <c r="U35" s="22" t="s">
        <v>18</v>
      </c>
    </row>
  </sheetData>
  <mergeCells count="8">
    <mergeCell ref="A1:Y1"/>
    <mergeCell ref="A3:A4"/>
    <mergeCell ref="B3:B4"/>
    <mergeCell ref="C3:C4"/>
    <mergeCell ref="D3:D4"/>
    <mergeCell ref="E3:N3"/>
    <mergeCell ref="P3:R3"/>
    <mergeCell ref="S3:T3"/>
  </mergeCells>
  <conditionalFormatting sqref="B24:D35 B5:D22">
    <cfRule type="cellIs" dxfId="1" priority="2" stopIfTrue="1" operator="equal">
      <formula>0</formula>
    </cfRule>
  </conditionalFormatting>
  <pageMargins left="0.94488188976377963" right="0.11811023622047245" top="0.59055118110236227" bottom="0.3149606299212598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แบบประเมิน</vt:lpstr>
      <vt:lpstr>ตัวอย่าง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</dc:creator>
  <cp:lastModifiedBy>chusana khaunkaew</cp:lastModifiedBy>
  <cp:lastPrinted>2015-06-29T10:20:34Z</cp:lastPrinted>
  <dcterms:created xsi:type="dcterms:W3CDTF">2013-04-02T06:46:36Z</dcterms:created>
  <dcterms:modified xsi:type="dcterms:W3CDTF">2023-02-20T08:01:46Z</dcterms:modified>
</cp:coreProperties>
</file>