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 tabRatio="749" firstSheet="1" activeTab="4"/>
  </bookViews>
  <sheets>
    <sheet name="ข้อแนะนำการใช้งาน" sheetId="7" r:id="rId1"/>
    <sheet name="หน้าปก" sheetId="1" r:id="rId2"/>
    <sheet name="บันทึกการเข้าร่วมกิจกรรมชุมนุม " sheetId="2" r:id="rId3"/>
    <sheet name="สรุปผลกิจกรรมชุมุนม" sheetId="4" r:id="rId4"/>
    <sheet name="แผนการจัดกิจกรรมชุมนุม" sheetId="5" r:id="rId5"/>
    <sheet name="ภาพกิจกรรมชุมนุม" sheetId="6" r:id="rId6"/>
  </sheets>
  <definedNames>
    <definedName name="_xlnm.Print_Titles" localSheetId="2">'บันทึกการเข้าร่วมกิจกรรมชุมนุม '!$2:$4</definedName>
  </definedNames>
  <calcPr calcId="162913"/>
</workbook>
</file>

<file path=xl/calcChain.xml><?xml version="1.0" encoding="utf-8"?>
<calcChain xmlns="http://schemas.openxmlformats.org/spreadsheetml/2006/main">
  <c r="D9" i="4" l="1"/>
  <c r="D10" i="4" l="1"/>
  <c r="D11" i="4"/>
  <c r="D12" i="4"/>
  <c r="D13" i="4"/>
  <c r="D14" i="4"/>
  <c r="C9" i="4"/>
  <c r="C10" i="4"/>
  <c r="C11" i="4"/>
  <c r="C12" i="4"/>
  <c r="C13" i="4"/>
  <c r="C14" i="4"/>
  <c r="B9" i="4"/>
  <c r="B10" i="4"/>
  <c r="B11" i="4"/>
  <c r="B12" i="4"/>
  <c r="B13" i="4"/>
  <c r="B14" i="4"/>
  <c r="B8" i="4" l="1"/>
  <c r="C8" i="4"/>
  <c r="AB19" i="2" l="1"/>
  <c r="AC19" i="2"/>
  <c r="AD19" i="2"/>
  <c r="AE19" i="2"/>
  <c r="AA19" i="2"/>
  <c r="AB16" i="2"/>
  <c r="AC16" i="2"/>
  <c r="AD16" i="2"/>
  <c r="AE16" i="2"/>
  <c r="AA16" i="2"/>
  <c r="AB13" i="2"/>
  <c r="AC13" i="2"/>
  <c r="AD13" i="2"/>
  <c r="AE13" i="2"/>
  <c r="AA13" i="2"/>
  <c r="AB10" i="2"/>
  <c r="AC10" i="2"/>
  <c r="AD10" i="2"/>
  <c r="AA10" i="2"/>
  <c r="AB7" i="2"/>
  <c r="AC7" i="2"/>
  <c r="AD7" i="2"/>
  <c r="AE7" i="2"/>
  <c r="AF7" i="2"/>
  <c r="AA7" i="2"/>
  <c r="AB4" i="2"/>
  <c r="AC4" i="2"/>
  <c r="AD4" i="2"/>
  <c r="AE4" i="2"/>
  <c r="AF4" i="2"/>
  <c r="AA4" i="2"/>
  <c r="A1" i="5"/>
  <c r="B3" i="5"/>
  <c r="AG10" i="2" l="1"/>
  <c r="AG13" i="2"/>
  <c r="AG16" i="2"/>
  <c r="AG7" i="2"/>
  <c r="AG19" i="2"/>
  <c r="A1" i="2" l="1"/>
  <c r="A1" i="4" l="1"/>
  <c r="D8" i="4"/>
  <c r="W6" i="2"/>
  <c r="X6" i="2" s="1"/>
  <c r="E9" i="4" s="1"/>
  <c r="W7" i="2"/>
  <c r="X7" i="2" s="1"/>
  <c r="E10" i="4" s="1"/>
  <c r="W8" i="2"/>
  <c r="X8" i="2" s="1"/>
  <c r="E11" i="4" s="1"/>
  <c r="W9" i="2"/>
  <c r="X9" i="2" s="1"/>
  <c r="E12" i="4" s="1"/>
  <c r="W10" i="2"/>
  <c r="X10" i="2" s="1"/>
  <c r="E13" i="4" s="1"/>
  <c r="W11" i="2"/>
  <c r="X11" i="2" s="1"/>
  <c r="E14" i="4" s="1"/>
  <c r="W5" i="2"/>
  <c r="X5" i="2" s="1"/>
  <c r="AD22" i="2" l="1"/>
  <c r="Z22" i="2"/>
  <c r="E8" i="4"/>
  <c r="G28" i="1"/>
  <c r="G24" i="1"/>
  <c r="G22" i="1"/>
  <c r="G20" i="1"/>
  <c r="G26" i="1"/>
  <c r="AG4" i="2"/>
  <c r="G18" i="1" s="1"/>
</calcChain>
</file>

<file path=xl/sharedStrings.xml><?xml version="1.0" encoding="utf-8"?>
<sst xmlns="http://schemas.openxmlformats.org/spreadsheetml/2006/main" count="128" uniqueCount="104">
  <si>
    <t>โรงเรียนมัธยมสาธิตมหาวิทยาลัยนเรศวร</t>
  </si>
  <si>
    <t>กิจกรรมพัฒนาผู้เรียนชุมนุม</t>
  </si>
  <si>
    <t>ที่</t>
  </si>
  <si>
    <t>ชื่อ - สกุล</t>
  </si>
  <si>
    <t>ชั้น</t>
  </si>
  <si>
    <t>ครั้งที่ 3</t>
  </si>
  <si>
    <t>ครั้งที่ 1</t>
  </si>
  <si>
    <t>ครั้งที่ 2</t>
  </si>
  <si>
    <t>ครั้งที่ 4</t>
  </si>
  <si>
    <t>ครั้งที่เข้าร่วมกิจกรรม</t>
  </si>
  <si>
    <t>ครั้งที่ 5</t>
  </si>
  <si>
    <t>ครั้งที่ 6</t>
  </si>
  <si>
    <t>ครั้งที่ 7</t>
  </si>
  <si>
    <t>ครั้งที่ 8</t>
  </si>
  <si>
    <t>ครั้งที่ 9</t>
  </si>
  <si>
    <t>ครั้งที่ 10</t>
  </si>
  <si>
    <t>ครั้งที่ 11</t>
  </si>
  <si>
    <t>ครั้งที่ 12</t>
  </si>
  <si>
    <t>ครั้งที่ 13</t>
  </si>
  <si>
    <t>ครั้งที่ 14</t>
  </si>
  <si>
    <t>ครั้งที่ 15</t>
  </si>
  <si>
    <t>ครั้งที่ 16</t>
  </si>
  <si>
    <t>ครั้งที่ 17</t>
  </si>
  <si>
    <t>ครั้งที่ 18</t>
  </si>
  <si>
    <t>รวมทั้งหมด</t>
  </si>
  <si>
    <t>ผลการเรียน</t>
  </si>
  <si>
    <t>ชั้นม.1</t>
  </si>
  <si>
    <t>ชั้นม.2</t>
  </si>
  <si>
    <t>ชั้นม.3</t>
  </si>
  <si>
    <t>ชั้นม.4</t>
  </si>
  <si>
    <t>ชั้นม.5</t>
  </si>
  <si>
    <t>ชั้นม.6</t>
  </si>
  <si>
    <t>ประธานชุมนุม :</t>
  </si>
  <si>
    <t>รองประธานชุมนุม :</t>
  </si>
  <si>
    <t>เหรัญญิก :</t>
  </si>
  <si>
    <t>ระดับชั้น</t>
  </si>
  <si>
    <t>ข้อที่</t>
  </si>
  <si>
    <t>ตัวบ่งชี้ตามมาตรฐานการศึกษาเพื่อการประกันคุณภาพ</t>
  </si>
  <si>
    <t xml:space="preserve">สมาชิกชุมนุม : </t>
  </si>
  <si>
    <t>เห็นคุณค่าในตนเอง มีความมั่นใจ กล้าแสดงอย่างเหมาะสม</t>
  </si>
  <si>
    <t>สร้างผลงานจากการเข้าร่วมกิจกรรมด้านศิลปะดนตรี นาฎศิลป์ กีฬา นันทนาการ ตามจินตนาการ</t>
  </si>
  <si>
    <t>มีคุณลักษณะอันพึงประสงค์ตามหลักสูตร</t>
  </si>
  <si>
    <t>ตระหนักคุณค่า ร่วมอนุรักษ์และพัฒนาสิ่งแวดล้อม</t>
  </si>
  <si>
    <t>มีนิสัยรักการอ่านและแสวงหาความรู้ด้วยตนเองจากห้องสมุด แหล่งเรียนรู้และสื่อต่างๆรอบตัว</t>
  </si>
  <si>
    <t>มีทักษะในการอ่าน ฟัง ดู พูด เขียน และตั้งคำถามเพื่อค้นหาความรู้เพิ่มเติม</t>
  </si>
  <si>
    <t>เรียนรู้ร่วมกันเป็นกลุ่ม แลกเปลี่ยนความคิดเห็นเพื่อการเรียนรู้ระหว่างกัน</t>
  </si>
  <si>
    <t>มีความคิดริเริ่ม และสร้างสรรค์ผลงานด้วยความภาคภูมิใจ</t>
  </si>
  <si>
    <t>วางแผนการทำงานและดำเนินการจนเสร็จ</t>
  </si>
  <si>
    <t>ทำงานอย่างมีความสุข มุ่งมั่นพัฒนา และภูมิใจในผลงานของตนเอง</t>
  </si>
  <si>
    <t>ทำงานร่วมกับผู้อื่นได้</t>
  </si>
  <si>
    <t>มีความรู้สึกที่ดีต่ออาชีพสุจริต และหาความรู้เกี่ยวกับอาชีพที่ตนเองสนใจ</t>
  </si>
  <si>
    <t>สำหรับอาจารย์ผู้สอน</t>
  </si>
  <si>
    <t xml:space="preserve">คำชี้แจง </t>
  </si>
  <si>
    <t>ให้ผู้สอนคัดลอกข้อมูลในตารางตัวบ่งชี้ที่ตรงกับกิจกรรมการจัดการเรียนการสอน</t>
  </si>
  <si>
    <t>ผลการเรียนรู้ที่คาดหวัง</t>
  </si>
  <si>
    <t>เนื้อหารายวิชา / วิธีการจัดการเรียน</t>
  </si>
  <si>
    <t>1.)</t>
  </si>
  <si>
    <t>2.)</t>
  </si>
  <si>
    <t>3.)</t>
  </si>
  <si>
    <t>4.)</t>
  </si>
  <si>
    <t>สื่อการเรียนการสอน</t>
  </si>
  <si>
    <t>ภาพกิจกรรมชุมนุม</t>
  </si>
  <si>
    <t>รวมผลการเรียน (ผ)</t>
  </si>
  <si>
    <t>รวมผลการเรียน (มผ)</t>
  </si>
  <si>
    <t>* หมายเหตุ ให้เขียนครั้งที่เข้าร่วม มาเรียน กรอก 1  , ขาดเรียน กรอก 0</t>
  </si>
  <si>
    <t xml:space="preserve">นักเรียนชั้นมัธยมศึกษาปีที่ </t>
  </si>
  <si>
    <t>จำนวน</t>
  </si>
  <si>
    <t>คน</t>
  </si>
  <si>
    <t>อาจารย์ที่ปรึกษา</t>
  </si>
  <si>
    <t>ข้อแนะนำการใช้งาน</t>
  </si>
  <si>
    <t>2. กรอกรายชื่อนักเรียน และชั้น ที่ sheet บันทึกการเข้าร่วมกิจกรรม</t>
  </si>
  <si>
    <t>1. กรอกชื่อชุมนุมที่ sheet หน้าปก</t>
  </si>
  <si>
    <t>3. บันทึกการเข้าร่วมกิจกรรมของนักเรียนครั้งที่ 1 ถึงครั้งที่ 18</t>
  </si>
  <si>
    <t>4. กรอกผลการเรียนของนักเรียน</t>
  </si>
  <si>
    <t>6. กรอกข้อมูลที่ sheet แผนการจัดกิจกรรมชุมนุม</t>
  </si>
  <si>
    <t>7. กรอกข้อมูลรูปกิจกรรมชุมนุม</t>
  </si>
  <si>
    <t>ม.ต้น</t>
  </si>
  <si>
    <t>ม.ปลาย</t>
  </si>
  <si>
    <t>5. กรอกข้อมูลที่ sheet สรุปผลกิจกรรมชุมนุม</t>
  </si>
  <si>
    <t>เด็กชายวรุตม์</t>
  </si>
  <si>
    <t>ไม้หอม</t>
  </si>
  <si>
    <t>เด็กชายศิกวัช</t>
  </si>
  <si>
    <t>รัตนะ</t>
  </si>
  <si>
    <t>เด็กชายเกียรติศักดิ์</t>
  </si>
  <si>
    <t>สิงห์สถิตย์</t>
  </si>
  <si>
    <t>เด็กชายชินวัฒน์</t>
  </si>
  <si>
    <t>พันจันทร์</t>
  </si>
  <si>
    <t>เด็กชายสิทธิกร</t>
  </si>
  <si>
    <t>สร้อยสุวรรณ</t>
  </si>
  <si>
    <t>เด็กชายอรุชา</t>
  </si>
  <si>
    <t>คงสุวรรณ</t>
  </si>
  <si>
    <t>นายพีรพล</t>
  </si>
  <si>
    <t>ชัยจิตติประเสริฐ</t>
  </si>
  <si>
    <t>1.) อ.ทวีสิน  อำนวยพันธ์วิไล</t>
  </si>
  <si>
    <t>ชุมนุม คอมพิวเตอร์สร้างสรรค์</t>
  </si>
  <si>
    <t>นายพีรพล ชัยจิตติประเสริฐ</t>
  </si>
  <si>
    <t>นายอรุชา คงสุวรรณ</t>
  </si>
  <si>
    <t>นายวรุตม์ ไม้หอม</t>
  </si>
  <si>
    <t>นักเรียนใช้คอมพิวเตอร์ได้อย่างสร้างสรรค์</t>
  </si>
  <si>
    <t>นักเรียนรู้เท่าทันสื่อดิจิทัล</t>
  </si>
  <si>
    <t>การใช้คอมพิวเตอร์อย่างสร่างสรรค์</t>
  </si>
  <si>
    <t>การรู้เท่าทันสื่อดิจิทัล</t>
  </si>
  <si>
    <t>อินเทอร์เน็ต</t>
  </si>
  <si>
    <t>วีดิโอ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</si>
</sst>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ahoma"/>
      <family val="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22"/>
      <color theme="1"/>
      <name val="TH SarabunPSK"/>
      <family val="2"/>
    </font>
    <font>
      <b/>
      <sz val="11"/>
      <color theme="1"/>
      <name val="TH SarabunPSK"/>
      <family val="2"/>
    </font>
    <font>
      <b/>
      <sz val="28"/>
      <color theme="1"/>
      <name val="TH SarabunPSK"/>
      <family val="2"/>
    </font>
    <font>
      <b/>
      <sz val="26"/>
      <color theme="1"/>
      <name val="TH SarabunPSK"/>
      <family val="2"/>
    </font>
    <font>
      <b/>
      <sz val="20"/>
      <color theme="1"/>
      <name val="TH SarabunPSK"/>
      <family val="2"/>
    </font>
    <font>
      <sz val="14"/>
      <name val="TH SarabunPSK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11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7" fillId="0" borderId="0" xfId="0" applyFont="1" applyBorder="1" applyAlignment="1">
      <alignment vertical="center"/>
    </xf>
    <xf numFmtId="0" fontId="10" fillId="0" borderId="0" xfId="0" applyFont="1" applyBorder="1"/>
    <xf numFmtId="0" fontId="0" fillId="0" borderId="0" xfId="0" applyBorder="1"/>
    <xf numFmtId="0" fontId="4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wrapText="1"/>
    </xf>
    <xf numFmtId="0" fontId="1" fillId="3" borderId="1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3" fillId="0" borderId="0" xfId="0" applyFont="1" applyBorder="1" applyAlignment="1">
      <alignment horizontal="center" vertical="center"/>
    </xf>
    <xf numFmtId="2" fontId="5" fillId="0" borderId="0" xfId="0" applyNumberFormat="1" applyFont="1"/>
    <xf numFmtId="0" fontId="1" fillId="0" borderId="0" xfId="0" applyFont="1" applyBorder="1" applyAlignment="1"/>
    <xf numFmtId="0" fontId="1" fillId="0" borderId="0" xfId="0" applyFont="1" applyBorder="1"/>
    <xf numFmtId="0" fontId="6" fillId="6" borderId="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14" borderId="11" xfId="0" applyFont="1" applyFill="1" applyBorder="1" applyAlignment="1">
      <alignment horizontal="center" vertical="center"/>
    </xf>
    <xf numFmtId="0" fontId="6" fillId="14" borderId="12" xfId="0" applyFont="1" applyFill="1" applyBorder="1" applyAlignment="1">
      <alignment horizontal="center" vertical="center"/>
    </xf>
    <xf numFmtId="0" fontId="2" fillId="20" borderId="4" xfId="0" applyFont="1" applyFill="1" applyBorder="1" applyAlignment="1">
      <alignment horizontal="center"/>
    </xf>
    <xf numFmtId="0" fontId="2" fillId="20" borderId="1" xfId="0" applyFont="1" applyFill="1" applyBorder="1"/>
    <xf numFmtId="0" fontId="1" fillId="20" borderId="1" xfId="0" applyFont="1" applyFill="1" applyBorder="1" applyAlignment="1">
      <alignment horizontal="center"/>
    </xf>
    <xf numFmtId="0" fontId="14" fillId="0" borderId="3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6" fillId="0" borderId="0" xfId="0" applyNumberFormat="1" applyFont="1"/>
    <xf numFmtId="0" fontId="13" fillId="0" borderId="0" xfId="0" applyFont="1" applyAlignment="1">
      <alignment vertical="center"/>
    </xf>
    <xf numFmtId="0" fontId="1" fillId="0" borderId="9" xfId="0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4" xfId="0" applyFont="1" applyBorder="1"/>
    <xf numFmtId="0" fontId="14" fillId="0" borderId="0" xfId="0" applyFont="1" applyFill="1" applyBorder="1" applyAlignment="1">
      <alignment horizontal="left" vertical="center"/>
    </xf>
    <xf numFmtId="0" fontId="2" fillId="0" borderId="2" xfId="0" applyFont="1" applyBorder="1" applyAlignme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/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19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textRotation="90"/>
    </xf>
    <xf numFmtId="0" fontId="0" fillId="18" borderId="2" xfId="0" applyFill="1" applyBorder="1" applyAlignment="1">
      <alignment horizontal="center"/>
    </xf>
    <xf numFmtId="0" fontId="0" fillId="18" borderId="3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textRotation="90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6" fillId="17" borderId="11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18" borderId="2" xfId="0" applyFont="1" applyFill="1" applyBorder="1" applyAlignment="1">
      <alignment horizontal="center"/>
    </xf>
    <xf numFmtId="0" fontId="0" fillId="18" borderId="3" xfId="0" applyFont="1" applyFill="1" applyBorder="1" applyAlignment="1">
      <alignment horizontal="center"/>
    </xf>
    <xf numFmtId="0" fontId="0" fillId="18" borderId="4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left" vertical="center"/>
    </xf>
    <xf numFmtId="0" fontId="2" fillId="11" borderId="3" xfId="0" applyFont="1" applyFill="1" applyBorder="1" applyAlignment="1">
      <alignment horizontal="left" vertical="center"/>
    </xf>
    <xf numFmtId="0" fontId="2" fillId="11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</xdr:row>
      <xdr:rowOff>0</xdr:rowOff>
    </xdr:from>
    <xdr:to>
      <xdr:col>6</xdr:col>
      <xdr:colOff>485775</xdr:colOff>
      <xdr:row>9</xdr:row>
      <xdr:rowOff>124577</xdr:rowOff>
    </xdr:to>
    <xdr:pic>
      <xdr:nvPicPr>
        <xdr:cNvPr id="2" name="รูปภาพ 1" descr="http://www.satit.nu.ac.th/2016/files/14623541600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66700"/>
          <a:ext cx="2228850" cy="2258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view="pageLayout" topLeftCell="B1" zoomScaleNormal="100" workbookViewId="0">
      <selection activeCell="B6" sqref="B6"/>
    </sheetView>
  </sheetViews>
  <sheetFormatPr defaultColWidth="9.125" defaultRowHeight="21" x14ac:dyDescent="0.35"/>
  <cols>
    <col min="1" max="1" width="9.125" style="8"/>
    <col min="2" max="2" width="85.25" style="8" customWidth="1"/>
    <col min="3" max="16384" width="9.125" style="8"/>
  </cols>
  <sheetData>
    <row r="2" spans="2:3" x14ac:dyDescent="0.35">
      <c r="B2" s="9" t="s">
        <v>69</v>
      </c>
    </row>
    <row r="3" spans="2:3" x14ac:dyDescent="0.35">
      <c r="B3" s="54" t="s">
        <v>71</v>
      </c>
      <c r="C3" s="53"/>
    </row>
    <row r="4" spans="2:3" x14ac:dyDescent="0.35">
      <c r="B4" s="54" t="s">
        <v>70</v>
      </c>
      <c r="C4" s="53"/>
    </row>
    <row r="5" spans="2:3" x14ac:dyDescent="0.35">
      <c r="B5" s="54" t="s">
        <v>72</v>
      </c>
    </row>
    <row r="6" spans="2:3" x14ac:dyDescent="0.35">
      <c r="B6" s="54" t="s">
        <v>73</v>
      </c>
    </row>
    <row r="7" spans="2:3" x14ac:dyDescent="0.35">
      <c r="B7" s="54" t="s">
        <v>78</v>
      </c>
    </row>
    <row r="8" spans="2:3" x14ac:dyDescent="0.35">
      <c r="B8" s="54" t="s">
        <v>74</v>
      </c>
    </row>
    <row r="9" spans="2:3" x14ac:dyDescent="0.35">
      <c r="B9" s="54" t="s">
        <v>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2"/>
  <sheetViews>
    <sheetView view="pageLayout" zoomScale="80" zoomScaleNormal="70" zoomScalePageLayoutView="80" workbookViewId="0">
      <selection activeCell="A16" sqref="A16"/>
    </sheetView>
  </sheetViews>
  <sheetFormatPr defaultColWidth="9" defaultRowHeight="15" x14ac:dyDescent="0.25"/>
  <cols>
    <col min="1" max="3" width="9" style="1"/>
    <col min="4" max="4" width="8.625" style="1" customWidth="1"/>
    <col min="5" max="5" width="5.375" style="1" customWidth="1"/>
    <col min="6" max="6" width="9" style="1"/>
    <col min="7" max="7" width="7.625" style="1" customWidth="1"/>
    <col min="8" max="16384" width="9" style="1"/>
  </cols>
  <sheetData>
    <row r="1" spans="1:10" ht="21.6" customHeight="1" x14ac:dyDescent="0.25"/>
    <row r="2" spans="1:10" ht="21.6" customHeight="1" x14ac:dyDescent="0.25"/>
    <row r="3" spans="1:10" ht="21.6" customHeight="1" x14ac:dyDescent="0.25"/>
    <row r="4" spans="1:10" ht="21.6" customHeight="1" x14ac:dyDescent="0.25"/>
    <row r="5" spans="1:10" ht="21.6" customHeight="1" x14ac:dyDescent="0.25"/>
    <row r="6" spans="1:10" ht="21.6" customHeight="1" x14ac:dyDescent="0.25"/>
    <row r="7" spans="1:10" ht="21.6" customHeight="1" x14ac:dyDescent="0.25"/>
    <row r="8" spans="1:10" ht="21.6" customHeight="1" x14ac:dyDescent="0.25"/>
    <row r="9" spans="1:10" ht="21.6" customHeight="1" x14ac:dyDescent="0.25"/>
    <row r="10" spans="1:10" ht="21.6" customHeight="1" x14ac:dyDescent="0.25"/>
    <row r="11" spans="1:10" ht="28.5" customHeight="1" x14ac:dyDescent="0.25">
      <c r="B11" s="87" t="s">
        <v>0</v>
      </c>
      <c r="C11" s="87"/>
      <c r="D11" s="87"/>
      <c r="E11" s="87"/>
      <c r="F11" s="87"/>
      <c r="G11" s="87"/>
      <c r="H11" s="87"/>
      <c r="I11" s="87"/>
    </row>
    <row r="12" spans="1:10" ht="21" customHeight="1" x14ac:dyDescent="0.25"/>
    <row r="13" spans="1:10" ht="31.5" customHeight="1" x14ac:dyDescent="0.25">
      <c r="C13" s="88" t="s">
        <v>1</v>
      </c>
      <c r="D13" s="88"/>
      <c r="E13" s="88"/>
      <c r="F13" s="88"/>
      <c r="G13" s="88"/>
      <c r="H13" s="88"/>
    </row>
    <row r="14" spans="1:10" ht="21.6" customHeight="1" x14ac:dyDescent="0.25"/>
    <row r="15" spans="1:10" ht="21.6" customHeight="1" x14ac:dyDescent="0.25">
      <c r="A15" s="89" t="s">
        <v>94</v>
      </c>
      <c r="B15" s="89"/>
      <c r="C15" s="89"/>
      <c r="D15" s="89"/>
      <c r="E15" s="89"/>
      <c r="F15" s="89"/>
      <c r="G15" s="89"/>
      <c r="H15" s="89"/>
      <c r="I15" s="89"/>
      <c r="J15" s="89"/>
    </row>
    <row r="16" spans="1:10" ht="21.6" customHeight="1" x14ac:dyDescent="0.25"/>
    <row r="17" spans="1:10" ht="21.6" customHeight="1" x14ac:dyDescent="0.35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21.6" customHeight="1" x14ac:dyDescent="0.35">
      <c r="A18" s="8"/>
      <c r="B18" s="86" t="s">
        <v>65</v>
      </c>
      <c r="C18" s="86"/>
      <c r="D18" s="86"/>
      <c r="E18" s="45">
        <v>1</v>
      </c>
      <c r="F18" s="45" t="s">
        <v>66</v>
      </c>
      <c r="G18" s="45">
        <f>'บันทึกการเข้าร่วมกิจกรรมชุมนุม '!AG4</f>
        <v>0</v>
      </c>
      <c r="H18" s="45" t="s">
        <v>67</v>
      </c>
      <c r="I18" s="8"/>
      <c r="J18" s="8"/>
    </row>
    <row r="19" spans="1:10" ht="12" customHeight="1" x14ac:dyDescent="0.35">
      <c r="A19" s="8"/>
      <c r="B19" s="47"/>
      <c r="C19" s="47"/>
      <c r="D19" s="47"/>
      <c r="E19" s="45"/>
      <c r="F19" s="46"/>
      <c r="G19" s="45"/>
      <c r="H19" s="46"/>
      <c r="I19" s="8"/>
      <c r="J19" s="8"/>
    </row>
    <row r="20" spans="1:10" ht="21.6" customHeight="1" x14ac:dyDescent="0.35">
      <c r="A20" s="8"/>
      <c r="B20" s="86" t="s">
        <v>65</v>
      </c>
      <c r="C20" s="86"/>
      <c r="D20" s="86"/>
      <c r="E20" s="45">
        <v>2</v>
      </c>
      <c r="F20" s="45" t="s">
        <v>66</v>
      </c>
      <c r="G20" s="45">
        <f>'บันทึกการเข้าร่วมกิจกรรมชุมนุม '!AG7</f>
        <v>0</v>
      </c>
      <c r="H20" s="45" t="s">
        <v>67</v>
      </c>
      <c r="I20" s="8"/>
      <c r="J20" s="8"/>
    </row>
    <row r="21" spans="1:10" ht="12" customHeight="1" x14ac:dyDescent="0.35">
      <c r="A21" s="8"/>
      <c r="B21" s="47"/>
      <c r="C21" s="47"/>
      <c r="D21" s="47"/>
      <c r="E21" s="45"/>
      <c r="F21" s="46"/>
      <c r="G21" s="45"/>
      <c r="H21" s="46"/>
      <c r="I21" s="8"/>
      <c r="J21" s="8"/>
    </row>
    <row r="22" spans="1:10" ht="21.6" customHeight="1" x14ac:dyDescent="0.35">
      <c r="A22" s="8"/>
      <c r="B22" s="86" t="s">
        <v>65</v>
      </c>
      <c r="C22" s="86"/>
      <c r="D22" s="86"/>
      <c r="E22" s="45">
        <v>3</v>
      </c>
      <c r="F22" s="45" t="s">
        <v>66</v>
      </c>
      <c r="G22" s="45">
        <f>'บันทึกการเข้าร่วมกิจกรรมชุมนุม '!AG10</f>
        <v>0</v>
      </c>
      <c r="H22" s="45" t="s">
        <v>67</v>
      </c>
      <c r="I22" s="8"/>
      <c r="J22" s="8"/>
    </row>
    <row r="23" spans="1:10" ht="12" customHeight="1" x14ac:dyDescent="0.35">
      <c r="A23" s="8"/>
      <c r="B23" s="47"/>
      <c r="C23" s="47"/>
      <c r="D23" s="47"/>
      <c r="E23" s="45"/>
      <c r="F23" s="46"/>
      <c r="G23" s="45"/>
      <c r="H23" s="46"/>
      <c r="I23" s="8"/>
      <c r="J23" s="8"/>
    </row>
    <row r="24" spans="1:10" ht="21.6" customHeight="1" x14ac:dyDescent="0.35">
      <c r="A24" s="8"/>
      <c r="B24" s="86" t="s">
        <v>65</v>
      </c>
      <c r="C24" s="86"/>
      <c r="D24" s="86"/>
      <c r="E24" s="45">
        <v>4</v>
      </c>
      <c r="F24" s="45" t="s">
        <v>66</v>
      </c>
      <c r="G24" s="45">
        <f>'บันทึกการเข้าร่วมกิจกรรมชุมนุม '!AG13</f>
        <v>6</v>
      </c>
      <c r="H24" s="45" t="s">
        <v>67</v>
      </c>
      <c r="I24" s="8"/>
      <c r="J24" s="8"/>
    </row>
    <row r="25" spans="1:10" ht="10.5" customHeight="1" x14ac:dyDescent="0.35">
      <c r="A25" s="8"/>
      <c r="B25" s="47"/>
      <c r="C25" s="47"/>
      <c r="D25" s="47"/>
      <c r="E25" s="45"/>
      <c r="F25" s="46"/>
      <c r="G25" s="45"/>
      <c r="H25" s="46"/>
      <c r="I25" s="8"/>
      <c r="J25" s="8"/>
    </row>
    <row r="26" spans="1:10" ht="21.6" customHeight="1" x14ac:dyDescent="0.35">
      <c r="A26" s="8"/>
      <c r="B26" s="86" t="s">
        <v>65</v>
      </c>
      <c r="C26" s="86"/>
      <c r="D26" s="86"/>
      <c r="E26" s="45">
        <v>5</v>
      </c>
      <c r="F26" s="45" t="s">
        <v>66</v>
      </c>
      <c r="G26" s="45">
        <f>'บันทึกการเข้าร่วมกิจกรรมชุมนุม '!AG16</f>
        <v>1</v>
      </c>
      <c r="H26" s="45" t="s">
        <v>67</v>
      </c>
      <c r="I26" s="8"/>
      <c r="J26" s="8"/>
    </row>
    <row r="27" spans="1:10" ht="10.5" customHeight="1" x14ac:dyDescent="0.35">
      <c r="A27" s="8"/>
      <c r="B27" s="47"/>
      <c r="C27" s="47"/>
      <c r="D27" s="47"/>
      <c r="E27" s="45"/>
      <c r="F27" s="46"/>
      <c r="G27" s="45"/>
      <c r="H27" s="46"/>
      <c r="I27" s="8"/>
      <c r="J27" s="8"/>
    </row>
    <row r="28" spans="1:10" ht="21.6" customHeight="1" x14ac:dyDescent="0.35">
      <c r="A28" s="8"/>
      <c r="B28" s="86" t="s">
        <v>65</v>
      </c>
      <c r="C28" s="86"/>
      <c r="D28" s="86"/>
      <c r="E28" s="45">
        <v>6</v>
      </c>
      <c r="F28" s="45" t="s">
        <v>66</v>
      </c>
      <c r="G28" s="45">
        <f>'บันทึกการเข้าร่วมกิจกรรมชุมนุม '!AG19</f>
        <v>0</v>
      </c>
      <c r="H28" s="45" t="s">
        <v>67</v>
      </c>
      <c r="I28" s="8"/>
      <c r="J28" s="8"/>
    </row>
    <row r="29" spans="1:10" ht="21.6" customHeight="1" x14ac:dyDescent="0.35">
      <c r="A29" s="8"/>
      <c r="B29" s="46"/>
      <c r="C29" s="46"/>
      <c r="D29" s="46"/>
      <c r="E29" s="46"/>
      <c r="F29" s="46"/>
      <c r="G29" s="46"/>
      <c r="H29" s="46"/>
      <c r="I29" s="8"/>
      <c r="J29" s="8"/>
    </row>
    <row r="30" spans="1:10" ht="21" customHeight="1" x14ac:dyDescent="0.35">
      <c r="A30" s="8"/>
      <c r="B30" s="46"/>
      <c r="C30" s="86" t="s">
        <v>68</v>
      </c>
      <c r="D30" s="86"/>
      <c r="E30" s="44" t="s">
        <v>93</v>
      </c>
      <c r="F30" s="82"/>
      <c r="G30" s="82"/>
      <c r="H30" s="46"/>
      <c r="I30" s="8"/>
      <c r="J30" s="8"/>
    </row>
    <row r="31" spans="1:10" ht="21.6" customHeight="1" x14ac:dyDescent="0.35">
      <c r="A31" s="8"/>
      <c r="B31" s="46"/>
      <c r="C31" s="46"/>
      <c r="D31" s="46"/>
      <c r="E31" s="44"/>
      <c r="F31" s="8"/>
      <c r="G31" s="46"/>
      <c r="H31" s="46"/>
      <c r="I31" s="8"/>
      <c r="J31" s="8"/>
    </row>
    <row r="32" spans="1:10" ht="21.6" customHeight="1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21.6" customHeight="1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21.6" customHeight="1" x14ac:dyDescent="0.25"/>
    <row r="35" spans="1:10" ht="21.6" customHeight="1" x14ac:dyDescent="0.25"/>
    <row r="36" spans="1:10" ht="21.6" customHeight="1" x14ac:dyDescent="0.25"/>
    <row r="37" spans="1:10" ht="21.6" customHeight="1" x14ac:dyDescent="0.25"/>
    <row r="38" spans="1:10" ht="21.6" customHeight="1" x14ac:dyDescent="0.25"/>
    <row r="39" spans="1:10" ht="21.6" customHeight="1" x14ac:dyDescent="0.25"/>
    <row r="40" spans="1:10" ht="21.6" customHeight="1" x14ac:dyDescent="0.25"/>
    <row r="41" spans="1:10" ht="21.6" customHeight="1" x14ac:dyDescent="0.25"/>
    <row r="42" spans="1:10" ht="21.6" customHeight="1" x14ac:dyDescent="0.25"/>
    <row r="43" spans="1:10" ht="21.6" customHeight="1" x14ac:dyDescent="0.25"/>
    <row r="44" spans="1:10" ht="21.6" customHeight="1" x14ac:dyDescent="0.25"/>
    <row r="45" spans="1:10" ht="21.6" customHeight="1" x14ac:dyDescent="0.25"/>
    <row r="46" spans="1:10" ht="21.6" customHeight="1" x14ac:dyDescent="0.25"/>
    <row r="47" spans="1:10" ht="21.6" customHeight="1" x14ac:dyDescent="0.25"/>
    <row r="48" spans="1:10" ht="21.6" customHeight="1" x14ac:dyDescent="0.25"/>
    <row r="49" ht="21.6" customHeight="1" x14ac:dyDescent="0.25"/>
    <row r="50" ht="21.6" customHeight="1" x14ac:dyDescent="0.25"/>
    <row r="51" ht="21.6" customHeight="1" x14ac:dyDescent="0.25"/>
    <row r="52" ht="21.6" customHeight="1" x14ac:dyDescent="0.25"/>
    <row r="53" ht="21.6" customHeight="1" x14ac:dyDescent="0.25"/>
    <row r="54" ht="21.6" customHeight="1" x14ac:dyDescent="0.25"/>
    <row r="55" ht="21.6" customHeight="1" x14ac:dyDescent="0.25"/>
    <row r="56" ht="21.6" customHeight="1" x14ac:dyDescent="0.25"/>
    <row r="57" ht="21.6" customHeight="1" x14ac:dyDescent="0.25"/>
    <row r="58" ht="21.6" customHeight="1" x14ac:dyDescent="0.25"/>
    <row r="59" ht="21.6" customHeight="1" x14ac:dyDescent="0.25"/>
    <row r="60" ht="21.6" customHeight="1" x14ac:dyDescent="0.25"/>
    <row r="61" ht="21.6" customHeight="1" x14ac:dyDescent="0.25"/>
    <row r="62" ht="21.6" customHeight="1" x14ac:dyDescent="0.25"/>
    <row r="63" ht="21.6" customHeight="1" x14ac:dyDescent="0.25"/>
    <row r="64" ht="21.6" customHeight="1" x14ac:dyDescent="0.25"/>
    <row r="65" ht="21.6" customHeight="1" x14ac:dyDescent="0.25"/>
    <row r="66" ht="21.6" customHeight="1" x14ac:dyDescent="0.25"/>
    <row r="67" ht="21.6" customHeight="1" x14ac:dyDescent="0.25"/>
    <row r="68" ht="21.6" customHeight="1" x14ac:dyDescent="0.25"/>
    <row r="69" ht="21.6" customHeight="1" x14ac:dyDescent="0.25"/>
    <row r="70" ht="21.6" customHeight="1" x14ac:dyDescent="0.25"/>
    <row r="71" ht="21.6" customHeight="1" x14ac:dyDescent="0.25"/>
    <row r="72" ht="21.6" customHeight="1" x14ac:dyDescent="0.25"/>
    <row r="73" ht="21.6" customHeight="1" x14ac:dyDescent="0.25"/>
    <row r="74" ht="21.6" customHeight="1" x14ac:dyDescent="0.25"/>
    <row r="75" ht="21.6" customHeight="1" x14ac:dyDescent="0.25"/>
    <row r="76" ht="21.6" customHeight="1" x14ac:dyDescent="0.25"/>
    <row r="77" ht="21.6" customHeight="1" x14ac:dyDescent="0.25"/>
    <row r="78" ht="21.6" customHeight="1" x14ac:dyDescent="0.25"/>
    <row r="79" ht="21.6" customHeight="1" x14ac:dyDescent="0.25"/>
    <row r="80" ht="21.6" customHeight="1" x14ac:dyDescent="0.25"/>
    <row r="81" ht="21.6" customHeight="1" x14ac:dyDescent="0.25"/>
    <row r="82" ht="21.6" customHeight="1" x14ac:dyDescent="0.25"/>
    <row r="83" ht="21.6" customHeight="1" x14ac:dyDescent="0.25"/>
    <row r="84" ht="21.6" customHeight="1" x14ac:dyDescent="0.25"/>
    <row r="85" ht="21.6" customHeight="1" x14ac:dyDescent="0.25"/>
    <row r="86" ht="21.6" customHeight="1" x14ac:dyDescent="0.25"/>
    <row r="87" ht="21.6" customHeight="1" x14ac:dyDescent="0.25"/>
    <row r="88" ht="21.6" customHeight="1" x14ac:dyDescent="0.25"/>
    <row r="89" ht="21.6" customHeight="1" x14ac:dyDescent="0.25"/>
    <row r="90" ht="21.6" customHeight="1" x14ac:dyDescent="0.25"/>
    <row r="91" ht="21.6" customHeight="1" x14ac:dyDescent="0.25"/>
    <row r="92" ht="21.6" customHeight="1" x14ac:dyDescent="0.25"/>
    <row r="93" ht="21.6" customHeight="1" x14ac:dyDescent="0.25"/>
    <row r="94" ht="21.6" customHeight="1" x14ac:dyDescent="0.25"/>
    <row r="95" ht="21.6" customHeight="1" x14ac:dyDescent="0.25"/>
    <row r="96" ht="21.6" customHeight="1" x14ac:dyDescent="0.25"/>
    <row r="97" ht="21.6" customHeight="1" x14ac:dyDescent="0.25"/>
    <row r="98" ht="21.6" customHeight="1" x14ac:dyDescent="0.25"/>
    <row r="99" ht="21.6" customHeight="1" x14ac:dyDescent="0.25"/>
    <row r="100" ht="21.6" customHeight="1" x14ac:dyDescent="0.25"/>
    <row r="101" ht="21.6" customHeight="1" x14ac:dyDescent="0.25"/>
    <row r="102" ht="21.6" customHeight="1" x14ac:dyDescent="0.25"/>
    <row r="103" ht="21.6" customHeight="1" x14ac:dyDescent="0.25"/>
    <row r="104" ht="21.6" customHeight="1" x14ac:dyDescent="0.25"/>
    <row r="105" ht="21.6" customHeight="1" x14ac:dyDescent="0.25"/>
    <row r="106" ht="21.6" customHeight="1" x14ac:dyDescent="0.25"/>
    <row r="107" ht="21.6" customHeight="1" x14ac:dyDescent="0.25"/>
    <row r="108" ht="21.6" customHeight="1" x14ac:dyDescent="0.25"/>
    <row r="109" ht="21.6" customHeight="1" x14ac:dyDescent="0.25"/>
    <row r="110" ht="21.6" customHeight="1" x14ac:dyDescent="0.25"/>
    <row r="111" ht="21.6" customHeight="1" x14ac:dyDescent="0.25"/>
    <row r="112" ht="21.6" customHeight="1" x14ac:dyDescent="0.25"/>
    <row r="113" ht="21.6" customHeight="1" x14ac:dyDescent="0.25"/>
    <row r="114" ht="21.6" customHeight="1" x14ac:dyDescent="0.25"/>
    <row r="115" ht="21.6" customHeight="1" x14ac:dyDescent="0.25"/>
    <row r="116" ht="21.6" customHeight="1" x14ac:dyDescent="0.25"/>
    <row r="117" ht="21.6" customHeight="1" x14ac:dyDescent="0.25"/>
    <row r="118" ht="21.6" customHeight="1" x14ac:dyDescent="0.25"/>
    <row r="119" ht="21.6" customHeight="1" x14ac:dyDescent="0.25"/>
    <row r="120" ht="21.6" customHeight="1" x14ac:dyDescent="0.25"/>
    <row r="121" ht="21.6" customHeight="1" x14ac:dyDescent="0.25"/>
    <row r="122" ht="21.6" customHeight="1" x14ac:dyDescent="0.25"/>
    <row r="123" ht="21.6" customHeight="1" x14ac:dyDescent="0.25"/>
    <row r="124" ht="21.6" customHeight="1" x14ac:dyDescent="0.25"/>
    <row r="125" ht="21.6" customHeight="1" x14ac:dyDescent="0.25"/>
    <row r="126" ht="21.6" customHeight="1" x14ac:dyDescent="0.25"/>
    <row r="127" ht="21.6" customHeight="1" x14ac:dyDescent="0.25"/>
    <row r="128" ht="21.6" customHeight="1" x14ac:dyDescent="0.25"/>
    <row r="129" ht="21.6" customHeight="1" x14ac:dyDescent="0.25"/>
    <row r="130" ht="21.6" customHeight="1" x14ac:dyDescent="0.25"/>
    <row r="131" ht="21.6" customHeight="1" x14ac:dyDescent="0.25"/>
    <row r="132" ht="21.6" customHeight="1" x14ac:dyDescent="0.25"/>
    <row r="133" ht="21.6" customHeight="1" x14ac:dyDescent="0.25"/>
    <row r="134" ht="21.6" customHeight="1" x14ac:dyDescent="0.25"/>
    <row r="135" ht="21.6" customHeight="1" x14ac:dyDescent="0.25"/>
    <row r="136" ht="21.6" customHeight="1" x14ac:dyDescent="0.25"/>
    <row r="137" ht="21.6" customHeight="1" x14ac:dyDescent="0.25"/>
    <row r="138" ht="21.6" customHeight="1" x14ac:dyDescent="0.25"/>
    <row r="139" ht="21.6" customHeight="1" x14ac:dyDescent="0.25"/>
    <row r="140" ht="21.6" customHeight="1" x14ac:dyDescent="0.25"/>
    <row r="141" ht="21.6" customHeight="1" x14ac:dyDescent="0.25"/>
    <row r="142" ht="21.6" customHeight="1" x14ac:dyDescent="0.25"/>
    <row r="143" ht="21.6" customHeight="1" x14ac:dyDescent="0.25"/>
    <row r="144" ht="21.6" customHeight="1" x14ac:dyDescent="0.25"/>
    <row r="145" ht="21.6" customHeight="1" x14ac:dyDescent="0.25"/>
    <row r="146" ht="21.6" customHeight="1" x14ac:dyDescent="0.25"/>
    <row r="147" ht="21.6" customHeight="1" x14ac:dyDescent="0.25"/>
    <row r="148" ht="21.6" customHeight="1" x14ac:dyDescent="0.25"/>
    <row r="149" ht="21.6" customHeight="1" x14ac:dyDescent="0.25"/>
    <row r="150" ht="21.6" customHeight="1" x14ac:dyDescent="0.25"/>
    <row r="151" ht="21.6" customHeight="1" x14ac:dyDescent="0.25"/>
    <row r="152" ht="21.6" customHeight="1" x14ac:dyDescent="0.25"/>
    <row r="153" ht="21.6" customHeight="1" x14ac:dyDescent="0.25"/>
    <row r="154" ht="21.6" customHeight="1" x14ac:dyDescent="0.25"/>
    <row r="155" ht="21.6" customHeight="1" x14ac:dyDescent="0.25"/>
    <row r="156" ht="21.6" customHeight="1" x14ac:dyDescent="0.25"/>
    <row r="157" ht="21.6" customHeight="1" x14ac:dyDescent="0.25"/>
    <row r="158" ht="21.6" customHeight="1" x14ac:dyDescent="0.25"/>
    <row r="159" ht="21.6" customHeight="1" x14ac:dyDescent="0.25"/>
    <row r="160" ht="21.6" customHeight="1" x14ac:dyDescent="0.25"/>
    <row r="161" ht="21.6" customHeight="1" x14ac:dyDescent="0.25"/>
    <row r="162" ht="21.6" customHeight="1" x14ac:dyDescent="0.25"/>
    <row r="163" ht="21.6" customHeight="1" x14ac:dyDescent="0.25"/>
    <row r="164" ht="21.6" customHeight="1" x14ac:dyDescent="0.25"/>
    <row r="165" ht="21.6" customHeight="1" x14ac:dyDescent="0.25"/>
    <row r="166" ht="21.6" customHeight="1" x14ac:dyDescent="0.25"/>
    <row r="167" ht="21.6" customHeight="1" x14ac:dyDescent="0.25"/>
    <row r="168" ht="21.6" customHeight="1" x14ac:dyDescent="0.25"/>
    <row r="169" ht="21.6" customHeight="1" x14ac:dyDescent="0.25"/>
    <row r="170" ht="21.6" customHeight="1" x14ac:dyDescent="0.25"/>
    <row r="171" ht="21.6" customHeight="1" x14ac:dyDescent="0.25"/>
    <row r="172" ht="21.6" customHeight="1" x14ac:dyDescent="0.25"/>
    <row r="173" ht="21.6" customHeight="1" x14ac:dyDescent="0.25"/>
    <row r="174" ht="21.6" customHeight="1" x14ac:dyDescent="0.25"/>
    <row r="175" ht="21.6" customHeight="1" x14ac:dyDescent="0.25"/>
    <row r="176" ht="21.6" customHeight="1" x14ac:dyDescent="0.25"/>
    <row r="177" ht="21.6" customHeight="1" x14ac:dyDescent="0.25"/>
    <row r="178" ht="21.6" customHeight="1" x14ac:dyDescent="0.25"/>
    <row r="179" ht="21.6" customHeight="1" x14ac:dyDescent="0.25"/>
    <row r="180" ht="21.6" customHeight="1" x14ac:dyDescent="0.25"/>
    <row r="181" ht="21.6" customHeight="1" x14ac:dyDescent="0.25"/>
    <row r="182" ht="21.6" customHeight="1" x14ac:dyDescent="0.25"/>
    <row r="183" ht="21.6" customHeight="1" x14ac:dyDescent="0.25"/>
    <row r="184" ht="21.6" customHeight="1" x14ac:dyDescent="0.25"/>
    <row r="185" ht="21.6" customHeight="1" x14ac:dyDescent="0.25"/>
    <row r="186" ht="21.6" customHeight="1" x14ac:dyDescent="0.25"/>
    <row r="187" ht="21.6" customHeight="1" x14ac:dyDescent="0.25"/>
    <row r="188" ht="21.6" customHeight="1" x14ac:dyDescent="0.25"/>
    <row r="189" ht="21.6" customHeight="1" x14ac:dyDescent="0.25"/>
    <row r="190" ht="21.6" customHeight="1" x14ac:dyDescent="0.25"/>
    <row r="191" ht="21.6" customHeight="1" x14ac:dyDescent="0.25"/>
    <row r="192" ht="21.6" customHeight="1" x14ac:dyDescent="0.25"/>
    <row r="193" ht="21.6" customHeight="1" x14ac:dyDescent="0.25"/>
    <row r="194" ht="21.6" customHeight="1" x14ac:dyDescent="0.25"/>
    <row r="195" ht="21.6" customHeight="1" x14ac:dyDescent="0.25"/>
    <row r="196" ht="21.6" customHeight="1" x14ac:dyDescent="0.25"/>
    <row r="197" ht="21.6" customHeight="1" x14ac:dyDescent="0.25"/>
    <row r="198" ht="21.6" customHeight="1" x14ac:dyDescent="0.25"/>
    <row r="199" ht="21.6" customHeight="1" x14ac:dyDescent="0.25"/>
    <row r="200" ht="21.6" customHeight="1" x14ac:dyDescent="0.25"/>
    <row r="201" ht="21.6" customHeight="1" x14ac:dyDescent="0.25"/>
    <row r="202" ht="21.6" customHeight="1" x14ac:dyDescent="0.25"/>
    <row r="203" ht="21.6" customHeight="1" x14ac:dyDescent="0.25"/>
    <row r="204" ht="21.6" customHeight="1" x14ac:dyDescent="0.25"/>
    <row r="205" ht="21.6" customHeight="1" x14ac:dyDescent="0.25"/>
    <row r="206" ht="21.6" customHeight="1" x14ac:dyDescent="0.25"/>
    <row r="207" ht="21.6" customHeight="1" x14ac:dyDescent="0.25"/>
    <row r="208" ht="21.6" customHeight="1" x14ac:dyDescent="0.25"/>
    <row r="209" ht="21.6" customHeight="1" x14ac:dyDescent="0.25"/>
    <row r="210" ht="21.6" customHeight="1" x14ac:dyDescent="0.25"/>
    <row r="211" ht="21.6" customHeight="1" x14ac:dyDescent="0.25"/>
    <row r="212" ht="21.6" customHeight="1" x14ac:dyDescent="0.25"/>
    <row r="213" ht="21.6" customHeight="1" x14ac:dyDescent="0.25"/>
    <row r="214" ht="21.6" customHeight="1" x14ac:dyDescent="0.25"/>
    <row r="215" ht="21.6" customHeight="1" x14ac:dyDescent="0.25"/>
    <row r="216" ht="21.6" customHeight="1" x14ac:dyDescent="0.25"/>
    <row r="217" ht="21.6" customHeight="1" x14ac:dyDescent="0.25"/>
    <row r="218" ht="21.6" customHeight="1" x14ac:dyDescent="0.25"/>
    <row r="219" ht="21.6" customHeight="1" x14ac:dyDescent="0.25"/>
    <row r="220" ht="21.6" customHeight="1" x14ac:dyDescent="0.25"/>
    <row r="221" ht="21.6" customHeight="1" x14ac:dyDescent="0.25"/>
    <row r="222" ht="21.6" customHeight="1" x14ac:dyDescent="0.25"/>
    <row r="223" ht="21.6" customHeight="1" x14ac:dyDescent="0.25"/>
    <row r="224" ht="21.6" customHeight="1" x14ac:dyDescent="0.25"/>
    <row r="225" ht="21.6" customHeight="1" x14ac:dyDescent="0.25"/>
    <row r="226" ht="21.6" customHeight="1" x14ac:dyDescent="0.25"/>
    <row r="227" ht="21.6" customHeight="1" x14ac:dyDescent="0.25"/>
    <row r="228" ht="21.6" customHeight="1" x14ac:dyDescent="0.25"/>
    <row r="229" ht="21.6" customHeight="1" x14ac:dyDescent="0.25"/>
    <row r="230" ht="21.6" customHeight="1" x14ac:dyDescent="0.25"/>
    <row r="231" ht="21.6" customHeight="1" x14ac:dyDescent="0.25"/>
    <row r="232" ht="21.6" customHeight="1" x14ac:dyDescent="0.25"/>
    <row r="233" ht="21.6" customHeight="1" x14ac:dyDescent="0.25"/>
    <row r="234" ht="21.6" customHeight="1" x14ac:dyDescent="0.25"/>
    <row r="235" ht="21.6" customHeight="1" x14ac:dyDescent="0.25"/>
    <row r="236" ht="21.6" customHeight="1" x14ac:dyDescent="0.25"/>
    <row r="237" ht="21.6" customHeight="1" x14ac:dyDescent="0.25"/>
    <row r="238" ht="21.6" customHeight="1" x14ac:dyDescent="0.25"/>
    <row r="239" ht="21.6" customHeight="1" x14ac:dyDescent="0.25"/>
    <row r="240" ht="21.6" customHeight="1" x14ac:dyDescent="0.25"/>
    <row r="241" ht="21.6" customHeight="1" x14ac:dyDescent="0.25"/>
    <row r="242" ht="21.6" customHeight="1" x14ac:dyDescent="0.25"/>
    <row r="243" ht="21.6" customHeight="1" x14ac:dyDescent="0.25"/>
    <row r="244" ht="21.6" customHeight="1" x14ac:dyDescent="0.25"/>
    <row r="245" ht="21.6" customHeight="1" x14ac:dyDescent="0.25"/>
    <row r="246" ht="21.6" customHeight="1" x14ac:dyDescent="0.25"/>
    <row r="247" ht="21.6" customHeight="1" x14ac:dyDescent="0.25"/>
    <row r="248" ht="21.6" customHeight="1" x14ac:dyDescent="0.25"/>
    <row r="249" ht="21.6" customHeight="1" x14ac:dyDescent="0.25"/>
    <row r="250" ht="21.6" customHeight="1" x14ac:dyDescent="0.25"/>
    <row r="251" ht="21.6" customHeight="1" x14ac:dyDescent="0.25"/>
    <row r="252" ht="21.6" customHeight="1" x14ac:dyDescent="0.25"/>
    <row r="253" ht="21.6" customHeight="1" x14ac:dyDescent="0.25"/>
    <row r="254" ht="21.6" customHeight="1" x14ac:dyDescent="0.25"/>
    <row r="255" ht="21.6" customHeight="1" x14ac:dyDescent="0.25"/>
    <row r="256" ht="21.6" customHeight="1" x14ac:dyDescent="0.25"/>
    <row r="257" ht="21.6" customHeight="1" x14ac:dyDescent="0.25"/>
    <row r="258" ht="21.6" customHeight="1" x14ac:dyDescent="0.25"/>
    <row r="259" ht="21.6" customHeight="1" x14ac:dyDescent="0.25"/>
    <row r="260" ht="21.6" customHeight="1" x14ac:dyDescent="0.25"/>
    <row r="261" ht="21.6" customHeight="1" x14ac:dyDescent="0.25"/>
    <row r="262" ht="21.6" customHeight="1" x14ac:dyDescent="0.25"/>
    <row r="263" ht="21.6" customHeight="1" x14ac:dyDescent="0.25"/>
    <row r="264" ht="21.6" customHeight="1" x14ac:dyDescent="0.25"/>
    <row r="265" ht="21.6" customHeight="1" x14ac:dyDescent="0.25"/>
    <row r="266" ht="21.6" customHeight="1" x14ac:dyDescent="0.25"/>
    <row r="267" ht="21.6" customHeight="1" x14ac:dyDescent="0.25"/>
    <row r="268" ht="21.6" customHeight="1" x14ac:dyDescent="0.25"/>
    <row r="269" ht="21.6" customHeight="1" x14ac:dyDescent="0.25"/>
    <row r="270" ht="21.6" customHeight="1" x14ac:dyDescent="0.25"/>
    <row r="271" ht="21.6" customHeight="1" x14ac:dyDescent="0.25"/>
    <row r="272" ht="21.6" customHeight="1" x14ac:dyDescent="0.25"/>
    <row r="273" ht="21.6" customHeight="1" x14ac:dyDescent="0.25"/>
    <row r="274" ht="21.6" customHeight="1" x14ac:dyDescent="0.25"/>
    <row r="275" ht="21.6" customHeight="1" x14ac:dyDescent="0.25"/>
    <row r="276" ht="21.6" customHeight="1" x14ac:dyDescent="0.25"/>
    <row r="277" ht="21.6" customHeight="1" x14ac:dyDescent="0.25"/>
    <row r="278" ht="21.6" customHeight="1" x14ac:dyDescent="0.25"/>
    <row r="279" ht="21.6" customHeight="1" x14ac:dyDescent="0.25"/>
    <row r="280" ht="21.6" customHeight="1" x14ac:dyDescent="0.25"/>
    <row r="281" ht="21.6" customHeight="1" x14ac:dyDescent="0.25"/>
    <row r="282" ht="21.6" customHeight="1" x14ac:dyDescent="0.25"/>
  </sheetData>
  <mergeCells count="10">
    <mergeCell ref="B22:D22"/>
    <mergeCell ref="B24:D24"/>
    <mergeCell ref="B26:D26"/>
    <mergeCell ref="B28:D28"/>
    <mergeCell ref="C30:D30"/>
    <mergeCell ref="B18:D18"/>
    <mergeCell ref="B20:D20"/>
    <mergeCell ref="B11:I11"/>
    <mergeCell ref="C13:H13"/>
    <mergeCell ref="A15:J15"/>
  </mergeCells>
  <pageMargins left="0.7" right="0.66666666666666663" top="0.75" bottom="0.75" header="0.3" footer="0.3"/>
  <pageSetup orientation="portrait" horizontalDpi="4294967293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view="pageLayout" zoomScale="80" zoomScaleNormal="69" zoomScalePageLayoutView="80" workbookViewId="0">
      <selection activeCell="E5" sqref="E5:V11"/>
    </sheetView>
  </sheetViews>
  <sheetFormatPr defaultRowHeight="14.25" x14ac:dyDescent="0.2"/>
  <cols>
    <col min="1" max="1" width="3.375" customWidth="1"/>
    <col min="2" max="2" width="16.375" customWidth="1"/>
    <col min="3" max="3" width="15.25" customWidth="1"/>
    <col min="4" max="4" width="4" style="52" customWidth="1"/>
    <col min="5" max="22" width="3.375" customWidth="1"/>
    <col min="23" max="23" width="3.25" style="52" customWidth="1"/>
    <col min="24" max="24" width="13.125" style="52" customWidth="1"/>
    <col min="25" max="25" width="4.625" customWidth="1"/>
    <col min="26" max="26" width="9.375" style="26" customWidth="1"/>
    <col min="27" max="27" width="8.625" bestFit="1" customWidth="1"/>
    <col min="28" max="32" width="6.125" customWidth="1"/>
    <col min="33" max="33" width="9.875" style="26" customWidth="1"/>
  </cols>
  <sheetData>
    <row r="1" spans="1:33" ht="46.5" customHeight="1" x14ac:dyDescent="0.2">
      <c r="A1" s="90" t="str">
        <f xml:space="preserve"> "บันทึกการเช้าร่วมกิจกรรม"&amp;หน้าปก!A15</f>
        <v>บันทึกการเช้าร่วมกิจกรรมชุมนุม คอมพิวเตอร์สร้างสรรค์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24"/>
      <c r="Z1" s="24"/>
    </row>
    <row r="2" spans="1:33" ht="20.100000000000001" customHeight="1" x14ac:dyDescent="0.2">
      <c r="A2" s="97" t="s">
        <v>2</v>
      </c>
      <c r="B2" s="105" t="s">
        <v>3</v>
      </c>
      <c r="C2" s="106"/>
      <c r="D2" s="97" t="s">
        <v>4</v>
      </c>
      <c r="E2" s="97" t="s">
        <v>9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Z2" s="104" t="s">
        <v>64</v>
      </c>
      <c r="AA2" s="104"/>
      <c r="AB2" s="104"/>
      <c r="AC2" s="104"/>
      <c r="AD2" s="104"/>
      <c r="AE2" s="104"/>
      <c r="AF2" s="104"/>
      <c r="AG2" s="104"/>
    </row>
    <row r="3" spans="1:33" ht="21" customHeight="1" x14ac:dyDescent="0.2">
      <c r="A3" s="97"/>
      <c r="B3" s="107"/>
      <c r="C3" s="108"/>
      <c r="D3" s="97"/>
      <c r="E3" s="93" t="s">
        <v>6</v>
      </c>
      <c r="F3" s="93" t="s">
        <v>7</v>
      </c>
      <c r="G3" s="93" t="s">
        <v>5</v>
      </c>
      <c r="H3" s="93" t="s">
        <v>8</v>
      </c>
      <c r="I3" s="93" t="s">
        <v>10</v>
      </c>
      <c r="J3" s="93" t="s">
        <v>11</v>
      </c>
      <c r="K3" s="93" t="s">
        <v>12</v>
      </c>
      <c r="L3" s="93" t="s">
        <v>13</v>
      </c>
      <c r="M3" s="93" t="s">
        <v>14</v>
      </c>
      <c r="N3" s="93" t="s">
        <v>15</v>
      </c>
      <c r="O3" s="93" t="s">
        <v>16</v>
      </c>
      <c r="P3" s="93" t="s">
        <v>17</v>
      </c>
      <c r="Q3" s="93" t="s">
        <v>18</v>
      </c>
      <c r="R3" s="93" t="s">
        <v>19</v>
      </c>
      <c r="S3" s="93" t="s">
        <v>20</v>
      </c>
      <c r="T3" s="93" t="s">
        <v>21</v>
      </c>
      <c r="U3" s="93" t="s">
        <v>22</v>
      </c>
      <c r="V3" s="93" t="s">
        <v>23</v>
      </c>
      <c r="W3" s="98" t="s">
        <v>24</v>
      </c>
      <c r="X3" s="98" t="s">
        <v>25</v>
      </c>
      <c r="Y3" s="28"/>
      <c r="Z3" s="92" t="s">
        <v>26</v>
      </c>
      <c r="AA3" s="29">
        <v>1.1000000000000001</v>
      </c>
      <c r="AB3" s="29">
        <v>1.2</v>
      </c>
      <c r="AC3" s="29">
        <v>1.3</v>
      </c>
      <c r="AD3" s="29">
        <v>1.4</v>
      </c>
      <c r="AE3" s="29">
        <v>1.5</v>
      </c>
      <c r="AF3" s="29">
        <v>1.6</v>
      </c>
      <c r="AG3" s="34" t="s">
        <v>24</v>
      </c>
    </row>
    <row r="4" spans="1:33" ht="28.5" customHeight="1" x14ac:dyDescent="0.2">
      <c r="A4" s="97"/>
      <c r="B4" s="109"/>
      <c r="C4" s="110"/>
      <c r="D4" s="97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8"/>
      <c r="X4" s="98"/>
      <c r="Y4" s="48"/>
      <c r="Z4" s="92"/>
      <c r="AA4" s="30">
        <f t="shared" ref="AA4:AF4" si="0">COUNTIF($D$5:$D$11,AA3)</f>
        <v>0</v>
      </c>
      <c r="AB4" s="30">
        <f t="shared" si="0"/>
        <v>0</v>
      </c>
      <c r="AC4" s="30">
        <f t="shared" si="0"/>
        <v>0</v>
      </c>
      <c r="AD4" s="30">
        <f t="shared" si="0"/>
        <v>0</v>
      </c>
      <c r="AE4" s="30">
        <f t="shared" si="0"/>
        <v>0</v>
      </c>
      <c r="AF4" s="30">
        <f t="shared" si="0"/>
        <v>0</v>
      </c>
      <c r="AG4" s="27">
        <f>SUM(AA4:AF4)</f>
        <v>0</v>
      </c>
    </row>
    <row r="5" spans="1:33" ht="20.100000000000001" customHeight="1" x14ac:dyDescent="0.3">
      <c r="A5" s="2">
        <v>1</v>
      </c>
      <c r="B5" s="69" t="s">
        <v>79</v>
      </c>
      <c r="C5" s="70" t="s">
        <v>80</v>
      </c>
      <c r="D5" s="71">
        <v>4.0999999999999996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7">
        <v>1</v>
      </c>
      <c r="L5" s="67">
        <v>1</v>
      </c>
      <c r="M5" s="67">
        <v>1</v>
      </c>
      <c r="N5" s="67">
        <v>1</v>
      </c>
      <c r="O5" s="67">
        <v>1</v>
      </c>
      <c r="P5" s="67">
        <v>1</v>
      </c>
      <c r="Q5" s="67">
        <v>1</v>
      </c>
      <c r="R5" s="67">
        <v>1</v>
      </c>
      <c r="S5" s="67">
        <v>1</v>
      </c>
      <c r="T5" s="67">
        <v>1</v>
      </c>
      <c r="U5" s="67">
        <v>1</v>
      </c>
      <c r="V5" s="67">
        <v>1</v>
      </c>
      <c r="W5" s="68">
        <f>SUM(E5:V5)</f>
        <v>18</v>
      </c>
      <c r="X5" s="55" t="str">
        <f>IF(W5&lt;15,"มผ","ผ")</f>
        <v>ผ</v>
      </c>
      <c r="Y5" s="48"/>
      <c r="Z5" s="49"/>
      <c r="AA5" s="50"/>
      <c r="AB5" s="50"/>
      <c r="AC5" s="50"/>
      <c r="AD5" s="50"/>
      <c r="AE5" s="50"/>
      <c r="AF5" s="50"/>
      <c r="AG5" s="51"/>
    </row>
    <row r="6" spans="1:33" ht="20.100000000000001" customHeight="1" x14ac:dyDescent="0.3">
      <c r="A6" s="2">
        <v>2</v>
      </c>
      <c r="B6" s="69" t="s">
        <v>81</v>
      </c>
      <c r="C6" s="70" t="s">
        <v>82</v>
      </c>
      <c r="D6" s="71">
        <v>4.4000000000000004</v>
      </c>
      <c r="E6" s="67">
        <v>1</v>
      </c>
      <c r="F6" s="67">
        <v>1</v>
      </c>
      <c r="G6" s="67">
        <v>1</v>
      </c>
      <c r="H6" s="67">
        <v>1</v>
      </c>
      <c r="I6" s="67">
        <v>1</v>
      </c>
      <c r="J6" s="67">
        <v>1</v>
      </c>
      <c r="K6" s="67">
        <v>1</v>
      </c>
      <c r="L6" s="67">
        <v>1</v>
      </c>
      <c r="M6" s="67">
        <v>1</v>
      </c>
      <c r="N6" s="67">
        <v>1</v>
      </c>
      <c r="O6" s="67">
        <v>1</v>
      </c>
      <c r="P6" s="67">
        <v>1</v>
      </c>
      <c r="Q6" s="67">
        <v>1</v>
      </c>
      <c r="R6" s="67">
        <v>1</v>
      </c>
      <c r="S6" s="67">
        <v>1</v>
      </c>
      <c r="T6" s="67">
        <v>1</v>
      </c>
      <c r="U6" s="67">
        <v>1</v>
      </c>
      <c r="V6" s="67">
        <v>1</v>
      </c>
      <c r="W6" s="68">
        <f t="shared" ref="W6:W11" si="1">SUM(E6:V6)</f>
        <v>18</v>
      </c>
      <c r="X6" s="55" t="str">
        <f t="shared" ref="X6:X11" si="2">IF(W6&lt;15,"มผ","ผ")</f>
        <v>ผ</v>
      </c>
      <c r="Y6" s="4"/>
      <c r="Z6" s="91" t="s">
        <v>27</v>
      </c>
      <c r="AA6" s="3">
        <v>2.1</v>
      </c>
      <c r="AB6" s="3">
        <v>2.2000000000000002</v>
      </c>
      <c r="AC6" s="3">
        <v>2.2999999999999998</v>
      </c>
      <c r="AD6" s="3">
        <v>2.4</v>
      </c>
      <c r="AE6" s="3">
        <v>2.5</v>
      </c>
      <c r="AF6" s="3">
        <v>2.6</v>
      </c>
      <c r="AG6" s="36" t="s">
        <v>24</v>
      </c>
    </row>
    <row r="7" spans="1:33" ht="20.100000000000001" customHeight="1" x14ac:dyDescent="0.3">
      <c r="A7" s="2">
        <v>3</v>
      </c>
      <c r="B7" s="69" t="s">
        <v>83</v>
      </c>
      <c r="C7" s="70" t="s">
        <v>84</v>
      </c>
      <c r="D7" s="66">
        <v>4.4000000000000004</v>
      </c>
      <c r="E7" s="67">
        <v>1</v>
      </c>
      <c r="F7" s="67">
        <v>1</v>
      </c>
      <c r="G7" s="67">
        <v>1</v>
      </c>
      <c r="H7" s="67">
        <v>1</v>
      </c>
      <c r="I7" s="67">
        <v>1</v>
      </c>
      <c r="J7" s="67">
        <v>1</v>
      </c>
      <c r="K7" s="67">
        <v>1</v>
      </c>
      <c r="L7" s="67">
        <v>1</v>
      </c>
      <c r="M7" s="67">
        <v>1</v>
      </c>
      <c r="N7" s="67">
        <v>1</v>
      </c>
      <c r="O7" s="67">
        <v>1</v>
      </c>
      <c r="P7" s="67">
        <v>1</v>
      </c>
      <c r="Q7" s="67">
        <v>1</v>
      </c>
      <c r="R7" s="67">
        <v>1</v>
      </c>
      <c r="S7" s="67">
        <v>1</v>
      </c>
      <c r="T7" s="67">
        <v>1</v>
      </c>
      <c r="U7" s="67">
        <v>1</v>
      </c>
      <c r="V7" s="67">
        <v>1</v>
      </c>
      <c r="W7" s="68">
        <f t="shared" si="1"/>
        <v>18</v>
      </c>
      <c r="X7" s="55" t="str">
        <f t="shared" si="2"/>
        <v>ผ</v>
      </c>
      <c r="Y7" s="4"/>
      <c r="Z7" s="91"/>
      <c r="AA7" s="30">
        <f t="shared" ref="AA7:AF7" si="3">COUNTIF($D$5:$D$11,AA6)</f>
        <v>0</v>
      </c>
      <c r="AB7" s="30">
        <f t="shared" si="3"/>
        <v>0</v>
      </c>
      <c r="AC7" s="30">
        <f t="shared" si="3"/>
        <v>0</v>
      </c>
      <c r="AD7" s="30">
        <f t="shared" si="3"/>
        <v>0</v>
      </c>
      <c r="AE7" s="30">
        <f t="shared" si="3"/>
        <v>0</v>
      </c>
      <c r="AF7" s="30">
        <f t="shared" si="3"/>
        <v>0</v>
      </c>
      <c r="AG7" s="27">
        <f>SUM(AA7:AF7)</f>
        <v>0</v>
      </c>
    </row>
    <row r="8" spans="1:33" ht="20.100000000000001" customHeight="1" x14ac:dyDescent="0.3">
      <c r="A8" s="2">
        <v>4</v>
      </c>
      <c r="B8" s="69" t="s">
        <v>85</v>
      </c>
      <c r="C8" s="70" t="s">
        <v>86</v>
      </c>
      <c r="D8" s="66">
        <v>4.4000000000000004</v>
      </c>
      <c r="E8" s="67">
        <v>1</v>
      </c>
      <c r="F8" s="67">
        <v>1</v>
      </c>
      <c r="G8" s="67">
        <v>1</v>
      </c>
      <c r="H8" s="67">
        <v>1</v>
      </c>
      <c r="I8" s="67">
        <v>1</v>
      </c>
      <c r="J8" s="67">
        <v>1</v>
      </c>
      <c r="K8" s="67">
        <v>1</v>
      </c>
      <c r="L8" s="67">
        <v>1</v>
      </c>
      <c r="M8" s="67">
        <v>1</v>
      </c>
      <c r="N8" s="67">
        <v>1</v>
      </c>
      <c r="O8" s="67">
        <v>1</v>
      </c>
      <c r="P8" s="67">
        <v>1</v>
      </c>
      <c r="Q8" s="67">
        <v>1</v>
      </c>
      <c r="R8" s="67">
        <v>1</v>
      </c>
      <c r="S8" s="67">
        <v>1</v>
      </c>
      <c r="T8" s="67">
        <v>1</v>
      </c>
      <c r="U8" s="67">
        <v>1</v>
      </c>
      <c r="V8" s="67">
        <v>1</v>
      </c>
      <c r="W8" s="68">
        <f t="shared" si="1"/>
        <v>18</v>
      </c>
      <c r="X8" s="55" t="str">
        <f t="shared" si="2"/>
        <v>ผ</v>
      </c>
      <c r="Y8" s="4"/>
      <c r="Z8" s="25"/>
    </row>
    <row r="9" spans="1:33" ht="20.100000000000001" customHeight="1" x14ac:dyDescent="0.3">
      <c r="A9" s="2">
        <v>5</v>
      </c>
      <c r="B9" s="69" t="s">
        <v>87</v>
      </c>
      <c r="C9" s="70" t="s">
        <v>88</v>
      </c>
      <c r="D9" s="66">
        <v>4.4000000000000004</v>
      </c>
      <c r="E9" s="67">
        <v>1</v>
      </c>
      <c r="F9" s="67">
        <v>1</v>
      </c>
      <c r="G9" s="67">
        <v>1</v>
      </c>
      <c r="H9" s="67">
        <v>1</v>
      </c>
      <c r="I9" s="67">
        <v>1</v>
      </c>
      <c r="J9" s="67">
        <v>1</v>
      </c>
      <c r="K9" s="67">
        <v>1</v>
      </c>
      <c r="L9" s="67">
        <v>1</v>
      </c>
      <c r="M9" s="67">
        <v>1</v>
      </c>
      <c r="N9" s="67">
        <v>1</v>
      </c>
      <c r="O9" s="67">
        <v>1</v>
      </c>
      <c r="P9" s="67">
        <v>1</v>
      </c>
      <c r="Q9" s="67">
        <v>1</v>
      </c>
      <c r="R9" s="67">
        <v>1</v>
      </c>
      <c r="S9" s="67">
        <v>1</v>
      </c>
      <c r="T9" s="67">
        <v>1</v>
      </c>
      <c r="U9" s="67">
        <v>1</v>
      </c>
      <c r="V9" s="67">
        <v>1</v>
      </c>
      <c r="W9" s="68">
        <f t="shared" si="1"/>
        <v>18</v>
      </c>
      <c r="X9" s="55" t="str">
        <f t="shared" si="2"/>
        <v>ผ</v>
      </c>
      <c r="Y9" s="4"/>
      <c r="Z9" s="102" t="s">
        <v>28</v>
      </c>
      <c r="AA9" s="40">
        <v>3.1</v>
      </c>
      <c r="AB9" s="40">
        <v>3.2</v>
      </c>
      <c r="AC9" s="40">
        <v>3.3</v>
      </c>
      <c r="AD9" s="40">
        <v>3.4</v>
      </c>
      <c r="AE9" s="40"/>
      <c r="AF9" s="40"/>
      <c r="AG9" s="41" t="s">
        <v>24</v>
      </c>
    </row>
    <row r="10" spans="1:33" ht="20.100000000000001" customHeight="1" x14ac:dyDescent="0.3">
      <c r="A10" s="2">
        <v>6</v>
      </c>
      <c r="B10" s="69" t="s">
        <v>89</v>
      </c>
      <c r="C10" s="70" t="s">
        <v>90</v>
      </c>
      <c r="D10" s="66">
        <v>4.4000000000000004</v>
      </c>
      <c r="E10" s="67">
        <v>1</v>
      </c>
      <c r="F10" s="67">
        <v>1</v>
      </c>
      <c r="G10" s="67">
        <v>1</v>
      </c>
      <c r="H10" s="67">
        <v>1</v>
      </c>
      <c r="I10" s="67">
        <v>1</v>
      </c>
      <c r="J10" s="67">
        <v>1</v>
      </c>
      <c r="K10" s="67">
        <v>1</v>
      </c>
      <c r="L10" s="67">
        <v>1</v>
      </c>
      <c r="M10" s="67">
        <v>1</v>
      </c>
      <c r="N10" s="67">
        <v>1</v>
      </c>
      <c r="O10" s="67">
        <v>1</v>
      </c>
      <c r="P10" s="67">
        <v>1</v>
      </c>
      <c r="Q10" s="67">
        <v>1</v>
      </c>
      <c r="R10" s="67">
        <v>1</v>
      </c>
      <c r="S10" s="67">
        <v>1</v>
      </c>
      <c r="T10" s="67">
        <v>1</v>
      </c>
      <c r="U10" s="67">
        <v>1</v>
      </c>
      <c r="V10" s="67">
        <v>1</v>
      </c>
      <c r="W10" s="68">
        <f t="shared" si="1"/>
        <v>18</v>
      </c>
      <c r="X10" s="55" t="str">
        <f t="shared" si="2"/>
        <v>ผ</v>
      </c>
      <c r="Y10" s="4"/>
      <c r="Z10" s="103"/>
      <c r="AA10" s="30">
        <f>COUNTIF($D$5:$D$11,AA9)</f>
        <v>0</v>
      </c>
      <c r="AB10" s="30">
        <f>COUNTIF($D$5:$D$11,AB9)</f>
        <v>0</v>
      </c>
      <c r="AC10" s="30">
        <f>COUNTIF($D$5:$D$11,AC9)</f>
        <v>0</v>
      </c>
      <c r="AD10" s="30">
        <f>COUNTIF($D$5:$D$11,AD9)</f>
        <v>0</v>
      </c>
      <c r="AE10" s="30"/>
      <c r="AF10" s="30"/>
      <c r="AG10" s="27">
        <f>SUM(AA10:AF10)</f>
        <v>0</v>
      </c>
    </row>
    <row r="11" spans="1:33" ht="20.100000000000001" customHeight="1" x14ac:dyDescent="0.3">
      <c r="A11" s="2">
        <v>7</v>
      </c>
      <c r="B11" s="69" t="s">
        <v>91</v>
      </c>
      <c r="C11" s="70" t="s">
        <v>92</v>
      </c>
      <c r="D11" s="66">
        <v>5.2</v>
      </c>
      <c r="E11" s="67">
        <v>1</v>
      </c>
      <c r="F11" s="67">
        <v>1</v>
      </c>
      <c r="G11" s="67">
        <v>1</v>
      </c>
      <c r="H11" s="67">
        <v>1</v>
      </c>
      <c r="I11" s="67">
        <v>1</v>
      </c>
      <c r="J11" s="67">
        <v>1</v>
      </c>
      <c r="K11" s="67">
        <v>1</v>
      </c>
      <c r="L11" s="67">
        <v>1</v>
      </c>
      <c r="M11" s="67">
        <v>1</v>
      </c>
      <c r="N11" s="67">
        <v>1</v>
      </c>
      <c r="O11" s="67">
        <v>1</v>
      </c>
      <c r="P11" s="67">
        <v>1</v>
      </c>
      <c r="Q11" s="67">
        <v>1</v>
      </c>
      <c r="R11" s="67">
        <v>1</v>
      </c>
      <c r="S11" s="67">
        <v>1</v>
      </c>
      <c r="T11" s="67">
        <v>1</v>
      </c>
      <c r="U11" s="67">
        <v>1</v>
      </c>
      <c r="V11" s="67">
        <v>1</v>
      </c>
      <c r="W11" s="68">
        <f t="shared" si="1"/>
        <v>18</v>
      </c>
      <c r="X11" s="55" t="str">
        <f t="shared" si="2"/>
        <v>ผ</v>
      </c>
      <c r="Y11" s="4"/>
      <c r="Z11" s="25"/>
    </row>
    <row r="12" spans="1:33" ht="20.100000000000001" customHeight="1" x14ac:dyDescent="0.25">
      <c r="Y12" s="4"/>
      <c r="Z12" s="64" t="s">
        <v>29</v>
      </c>
      <c r="AA12" s="31">
        <v>4.0999999999999996</v>
      </c>
      <c r="AB12" s="31">
        <v>4.2</v>
      </c>
      <c r="AC12" s="31">
        <v>4.3</v>
      </c>
      <c r="AD12" s="31">
        <v>4.4000000000000004</v>
      </c>
      <c r="AE12" s="31">
        <v>4.5</v>
      </c>
      <c r="AF12" s="31"/>
      <c r="AG12" s="38" t="s">
        <v>24</v>
      </c>
    </row>
    <row r="13" spans="1:33" ht="20.100000000000001" customHeight="1" x14ac:dyDescent="0.25">
      <c r="Y13" s="4"/>
      <c r="Z13" s="65"/>
      <c r="AA13" s="30">
        <f>COUNTIF($D$5:$D$11,AA12)</f>
        <v>1</v>
      </c>
      <c r="AB13" s="30">
        <f>COUNTIF($D$5:$D$11,AB12)</f>
        <v>0</v>
      </c>
      <c r="AC13" s="30">
        <f>COUNTIF($D$5:$D$11,AC12)</f>
        <v>0</v>
      </c>
      <c r="AD13" s="30">
        <f>COUNTIF($D$5:$D$11,AD12)</f>
        <v>5</v>
      </c>
      <c r="AE13" s="30">
        <f>COUNTIF($D$5:$D$11,AE12)</f>
        <v>0</v>
      </c>
      <c r="AF13" s="30"/>
      <c r="AG13" s="27">
        <f>SUM(AA13:AF13)</f>
        <v>6</v>
      </c>
    </row>
    <row r="14" spans="1:33" ht="20.100000000000001" customHeight="1" x14ac:dyDescent="0.25">
      <c r="Y14" s="4"/>
      <c r="Z14" s="25"/>
    </row>
    <row r="15" spans="1:33" ht="20.100000000000001" customHeight="1" x14ac:dyDescent="0.25">
      <c r="Y15" s="4"/>
      <c r="Z15" s="62" t="s">
        <v>30</v>
      </c>
      <c r="AA15" s="33">
        <v>5.0999999999999996</v>
      </c>
      <c r="AB15" s="33">
        <v>5.2</v>
      </c>
      <c r="AC15" s="33">
        <v>5.3</v>
      </c>
      <c r="AD15" s="33">
        <v>5.4</v>
      </c>
      <c r="AE15" s="33">
        <v>5.5</v>
      </c>
      <c r="AF15" s="33"/>
      <c r="AG15" s="35" t="s">
        <v>24</v>
      </c>
    </row>
    <row r="16" spans="1:33" ht="20.100000000000001" customHeight="1" x14ac:dyDescent="0.25">
      <c r="Y16" s="4"/>
      <c r="Z16" s="63"/>
      <c r="AA16" s="30">
        <f>COUNTIF($D$5:$D$11,AA15)</f>
        <v>0</v>
      </c>
      <c r="AB16" s="30">
        <f>COUNTIF($D$5:$D$11,AB15)</f>
        <v>1</v>
      </c>
      <c r="AC16" s="30">
        <f>COUNTIF($D$5:$D$11,AC15)</f>
        <v>0</v>
      </c>
      <c r="AD16" s="30">
        <f>COUNTIF($D$5:$D$11,AD15)</f>
        <v>0</v>
      </c>
      <c r="AE16" s="30">
        <f>COUNTIF($D$5:$D$11,AE15)</f>
        <v>0</v>
      </c>
      <c r="AF16" s="30"/>
      <c r="AG16" s="27">
        <f>SUM(AA16:AF16)</f>
        <v>1</v>
      </c>
    </row>
    <row r="17" spans="25:33" ht="20.100000000000001" customHeight="1" x14ac:dyDescent="0.25">
      <c r="Y17" s="4"/>
      <c r="Z17"/>
      <c r="AG17"/>
    </row>
    <row r="18" spans="25:33" ht="20.100000000000001" customHeight="1" x14ac:dyDescent="0.25">
      <c r="Y18" s="4"/>
      <c r="Z18" s="61" t="s">
        <v>31</v>
      </c>
      <c r="AA18" s="32">
        <v>6.1</v>
      </c>
      <c r="AB18" s="32">
        <v>6.2</v>
      </c>
      <c r="AC18" s="32">
        <v>6.3</v>
      </c>
      <c r="AD18" s="32">
        <v>6.4</v>
      </c>
      <c r="AE18" s="32">
        <v>6.5</v>
      </c>
      <c r="AF18" s="32"/>
      <c r="AG18" s="37" t="s">
        <v>24</v>
      </c>
    </row>
    <row r="19" spans="25:33" ht="20.100000000000001" customHeight="1" x14ac:dyDescent="0.25">
      <c r="Y19" s="4"/>
      <c r="Z19" s="61"/>
      <c r="AA19" s="30">
        <f>COUNTIF($D$5:$D$11,AA18)</f>
        <v>0</v>
      </c>
      <c r="AB19" s="30">
        <f>COUNTIF($D$5:$D$11,AB18)</f>
        <v>0</v>
      </c>
      <c r="AC19" s="30">
        <f>COUNTIF($D$5:$D$11,AC18)</f>
        <v>0</v>
      </c>
      <c r="AD19" s="30">
        <f>COUNTIF($D$5:$D$11,AD18)</f>
        <v>0</v>
      </c>
      <c r="AE19" s="30">
        <f>COUNTIF($D$5:$D$11,AE18)</f>
        <v>0</v>
      </c>
      <c r="AF19" s="30"/>
      <c r="AG19" s="27">
        <f>SUM(AA19:AF19)</f>
        <v>0</v>
      </c>
    </row>
    <row r="20" spans="25:33" ht="20.100000000000001" customHeight="1" x14ac:dyDescent="0.25">
      <c r="Y20" s="4"/>
      <c r="Z20" s="42"/>
      <c r="AA20" s="42"/>
      <c r="AB20" s="42"/>
      <c r="AC20" s="42"/>
      <c r="AD20" s="43"/>
      <c r="AE20" s="43"/>
      <c r="AF20" s="43"/>
      <c r="AG20" s="43"/>
    </row>
    <row r="21" spans="25:33" ht="20.100000000000001" customHeight="1" x14ac:dyDescent="0.3">
      <c r="Y21" s="4"/>
      <c r="Z21" s="99" t="s">
        <v>62</v>
      </c>
      <c r="AA21" s="100"/>
      <c r="AB21" s="100"/>
      <c r="AC21" s="101"/>
      <c r="AD21" s="99" t="s">
        <v>63</v>
      </c>
      <c r="AE21" s="100"/>
      <c r="AF21" s="100"/>
      <c r="AG21" s="101"/>
    </row>
    <row r="22" spans="25:33" ht="20.100000000000001" customHeight="1" x14ac:dyDescent="0.25">
      <c r="Y22" s="4"/>
      <c r="Z22" s="111">
        <f>COUNTIF(X5:X11,"ผ")</f>
        <v>7</v>
      </c>
      <c r="AA22" s="112"/>
      <c r="AB22" s="112"/>
      <c r="AC22" s="113"/>
      <c r="AD22" s="94">
        <f>COUNTIF(X5:X11,"มผ")</f>
        <v>0</v>
      </c>
      <c r="AE22" s="95"/>
      <c r="AF22" s="95"/>
      <c r="AG22" s="96"/>
    </row>
    <row r="23" spans="25:33" ht="20.100000000000001" customHeight="1" x14ac:dyDescent="0.25">
      <c r="Y23" s="4"/>
    </row>
    <row r="24" spans="25:33" ht="20.100000000000001" customHeight="1" x14ac:dyDescent="0.25">
      <c r="Y24" s="4"/>
    </row>
    <row r="25" spans="25:33" ht="20.100000000000001" customHeight="1" x14ac:dyDescent="0.2">
      <c r="Z25"/>
      <c r="AG25"/>
    </row>
    <row r="26" spans="25:33" ht="20.100000000000001" customHeight="1" x14ac:dyDescent="0.2">
      <c r="Z26"/>
      <c r="AG26"/>
    </row>
    <row r="27" spans="25:33" ht="20.100000000000001" customHeight="1" x14ac:dyDescent="0.2">
      <c r="Z27"/>
      <c r="AG27"/>
    </row>
    <row r="28" spans="25:33" ht="20.100000000000001" customHeight="1" x14ac:dyDescent="0.2">
      <c r="Z28"/>
      <c r="AG28"/>
    </row>
    <row r="29" spans="25:33" ht="20.100000000000001" customHeight="1" x14ac:dyDescent="0.2">
      <c r="Z29"/>
      <c r="AG29"/>
    </row>
    <row r="30" spans="25:33" ht="20.100000000000001" customHeight="1" x14ac:dyDescent="0.2">
      <c r="Z30"/>
      <c r="AG30"/>
    </row>
    <row r="31" spans="25:33" ht="20.100000000000001" customHeight="1" x14ac:dyDescent="0.2">
      <c r="Z31"/>
      <c r="AG31"/>
    </row>
    <row r="32" spans="25:33" ht="20.100000000000001" customHeight="1" x14ac:dyDescent="0.2">
      <c r="Z32"/>
      <c r="AG32"/>
    </row>
    <row r="33" spans="26:33" ht="20.100000000000001" customHeight="1" x14ac:dyDescent="0.2">
      <c r="Z33"/>
      <c r="AG33"/>
    </row>
    <row r="34" spans="26:33" x14ac:dyDescent="0.2">
      <c r="Z34"/>
      <c r="AG34"/>
    </row>
    <row r="35" spans="26:33" x14ac:dyDescent="0.2">
      <c r="Z35"/>
      <c r="AG35"/>
    </row>
    <row r="36" spans="26:33" x14ac:dyDescent="0.2">
      <c r="Z36"/>
      <c r="AG36"/>
    </row>
    <row r="37" spans="26:33" x14ac:dyDescent="0.2">
      <c r="Z37"/>
      <c r="AG37"/>
    </row>
    <row r="38" spans="26:33" x14ac:dyDescent="0.2">
      <c r="Z38"/>
      <c r="AG38"/>
    </row>
    <row r="39" spans="26:33" x14ac:dyDescent="0.2">
      <c r="Z39"/>
      <c r="AG39"/>
    </row>
    <row r="40" spans="26:33" x14ac:dyDescent="0.2">
      <c r="Z40"/>
      <c r="AG40"/>
    </row>
    <row r="41" spans="26:33" x14ac:dyDescent="0.2">
      <c r="Z41"/>
      <c r="AG41"/>
    </row>
    <row r="42" spans="26:33" x14ac:dyDescent="0.2">
      <c r="Z42"/>
      <c r="AG42"/>
    </row>
    <row r="43" spans="26:33" x14ac:dyDescent="0.2">
      <c r="Z43"/>
      <c r="AG43"/>
    </row>
    <row r="44" spans="26:33" x14ac:dyDescent="0.2">
      <c r="Z44"/>
      <c r="AG44"/>
    </row>
    <row r="45" spans="26:33" x14ac:dyDescent="0.2">
      <c r="Z45"/>
      <c r="AG45"/>
    </row>
    <row r="46" spans="26:33" x14ac:dyDescent="0.2">
      <c r="Z46"/>
      <c r="AG46"/>
    </row>
    <row r="47" spans="26:33" x14ac:dyDescent="0.2">
      <c r="Z47"/>
      <c r="AG47"/>
    </row>
    <row r="48" spans="26:33" x14ac:dyDescent="0.2">
      <c r="Z48"/>
      <c r="AG48"/>
    </row>
    <row r="49" spans="26:33" x14ac:dyDescent="0.2">
      <c r="Z49"/>
      <c r="AG49"/>
    </row>
    <row r="50" spans="26:33" x14ac:dyDescent="0.2">
      <c r="Z50"/>
      <c r="AG50"/>
    </row>
    <row r="51" spans="26:33" x14ac:dyDescent="0.2">
      <c r="Z51"/>
      <c r="AG51"/>
    </row>
    <row r="52" spans="26:33" x14ac:dyDescent="0.2">
      <c r="Z52"/>
      <c r="AG52"/>
    </row>
    <row r="53" spans="26:33" x14ac:dyDescent="0.2">
      <c r="Z53"/>
      <c r="AG53"/>
    </row>
    <row r="54" spans="26:33" x14ac:dyDescent="0.2">
      <c r="Z54"/>
      <c r="AG54"/>
    </row>
  </sheetData>
  <mergeCells count="33">
    <mergeCell ref="Z22:AC22"/>
    <mergeCell ref="D2:D4"/>
    <mergeCell ref="AD22:AG22"/>
    <mergeCell ref="E2:X2"/>
    <mergeCell ref="X3:X4"/>
    <mergeCell ref="W3:W4"/>
    <mergeCell ref="V3:V4"/>
    <mergeCell ref="U3:U4"/>
    <mergeCell ref="T3:T4"/>
    <mergeCell ref="S3:S4"/>
    <mergeCell ref="R3:R4"/>
    <mergeCell ref="Q3:Q4"/>
    <mergeCell ref="P3:P4"/>
    <mergeCell ref="AD21:AG21"/>
    <mergeCell ref="Z9:Z10"/>
    <mergeCell ref="Z2:AG2"/>
    <mergeCell ref="Z21:AC21"/>
    <mergeCell ref="O3:O4"/>
    <mergeCell ref="A1:X1"/>
    <mergeCell ref="Z6:Z7"/>
    <mergeCell ref="Z3:Z4"/>
    <mergeCell ref="I3:I4"/>
    <mergeCell ref="H3:H4"/>
    <mergeCell ref="G3:G4"/>
    <mergeCell ref="F3:F4"/>
    <mergeCell ref="E3:E4"/>
    <mergeCell ref="N3:N4"/>
    <mergeCell ref="M3:M4"/>
    <mergeCell ref="L3:L4"/>
    <mergeCell ref="K3:K4"/>
    <mergeCell ref="J3:J4"/>
    <mergeCell ref="A2:A4"/>
    <mergeCell ref="B2:C4"/>
  </mergeCells>
  <pageMargins left="0.48958333333333298" right="0.7" top="0.5" bottom="0.75" header="0.3" footer="0.3"/>
  <pageSetup orientation="landscape" horizontalDpi="4294967293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Layout" zoomScale="80" zoomScaleNormal="100" zoomScalePageLayoutView="80" workbookViewId="0">
      <selection activeCell="C5" sqref="C5"/>
    </sheetView>
  </sheetViews>
  <sheetFormatPr defaultColWidth="9" defaultRowHeight="18.75" x14ac:dyDescent="0.3"/>
  <cols>
    <col min="1" max="1" width="5.375" style="15" customWidth="1"/>
    <col min="2" max="2" width="20.625" style="7" customWidth="1"/>
    <col min="3" max="3" width="24.75" style="7" customWidth="1"/>
    <col min="4" max="4" width="10.625" style="15" customWidth="1"/>
    <col min="5" max="5" width="20" style="15" customWidth="1"/>
    <col min="6" max="6" width="9.875" style="15" customWidth="1"/>
    <col min="7" max="16384" width="9" style="7"/>
  </cols>
  <sheetData>
    <row r="1" spans="1:14" ht="33" customHeight="1" x14ac:dyDescent="0.3">
      <c r="A1" s="117" t="str">
        <f>หน้าปก!A15</f>
        <v>ชุมนุม คอมพิวเตอร์สร้างสรรค์</v>
      </c>
      <c r="B1" s="117"/>
      <c r="C1" s="117"/>
      <c r="D1" s="117"/>
      <c r="E1" s="117"/>
      <c r="F1" s="12"/>
      <c r="G1" s="12"/>
      <c r="H1" s="12"/>
    </row>
    <row r="2" spans="1:14" ht="23.85" customHeight="1" x14ac:dyDescent="0.35">
      <c r="A2" s="8"/>
      <c r="B2" s="10" t="s">
        <v>32</v>
      </c>
      <c r="C2" s="8" t="s">
        <v>95</v>
      </c>
      <c r="D2" s="6"/>
      <c r="E2" s="6"/>
      <c r="F2" s="12"/>
      <c r="G2" s="13"/>
      <c r="H2" s="13"/>
      <c r="I2" s="13"/>
      <c r="J2" s="11"/>
      <c r="K2" s="11"/>
    </row>
    <row r="3" spans="1:14" ht="23.85" customHeight="1" x14ac:dyDescent="0.35">
      <c r="A3" s="8"/>
      <c r="B3" s="10" t="s">
        <v>33</v>
      </c>
      <c r="C3" s="8" t="s">
        <v>96</v>
      </c>
      <c r="D3" s="6"/>
      <c r="E3" s="6"/>
      <c r="F3" s="12"/>
      <c r="G3" s="13"/>
      <c r="H3" s="13"/>
      <c r="I3" s="13"/>
      <c r="J3" s="11"/>
      <c r="K3" s="11"/>
    </row>
    <row r="4" spans="1:14" ht="23.85" customHeight="1" x14ac:dyDescent="0.35">
      <c r="A4" s="8"/>
      <c r="B4" s="10" t="s">
        <v>34</v>
      </c>
      <c r="C4" s="8" t="s">
        <v>97</v>
      </c>
      <c r="D4" s="6"/>
      <c r="E4" s="6"/>
      <c r="F4" s="21" t="s">
        <v>51</v>
      </c>
      <c r="G4" s="13"/>
      <c r="H4" s="13"/>
      <c r="I4" s="13"/>
      <c r="J4" s="11"/>
      <c r="K4" s="11"/>
    </row>
    <row r="5" spans="1:14" ht="23.85" customHeight="1" x14ac:dyDescent="0.35">
      <c r="C5" s="8"/>
      <c r="D5" s="6"/>
      <c r="E5" s="6"/>
      <c r="F5" s="20" t="s">
        <v>52</v>
      </c>
      <c r="G5" s="119" t="s">
        <v>53</v>
      </c>
      <c r="H5" s="119"/>
      <c r="I5" s="119"/>
      <c r="J5" s="119"/>
      <c r="K5" s="119"/>
      <c r="L5" s="119"/>
      <c r="M5" s="119"/>
      <c r="N5" s="119"/>
    </row>
    <row r="6" spans="1:14" ht="21" customHeight="1" x14ac:dyDescent="0.3">
      <c r="A6" s="5" t="s">
        <v>38</v>
      </c>
      <c r="B6" s="14"/>
      <c r="C6" s="14"/>
      <c r="D6" s="14"/>
      <c r="E6" s="14"/>
      <c r="F6" s="14"/>
      <c r="G6" s="16"/>
      <c r="H6" s="16"/>
      <c r="I6" s="16"/>
    </row>
    <row r="7" spans="1:14" s="11" customFormat="1" ht="21.6" customHeight="1" x14ac:dyDescent="0.3">
      <c r="A7" s="39" t="s">
        <v>2</v>
      </c>
      <c r="B7" s="120" t="s">
        <v>3</v>
      </c>
      <c r="C7" s="121"/>
      <c r="D7" s="39" t="s">
        <v>35</v>
      </c>
      <c r="E7" s="39" t="s">
        <v>25</v>
      </c>
      <c r="F7" s="39" t="s">
        <v>36</v>
      </c>
      <c r="G7" s="118" t="s">
        <v>37</v>
      </c>
      <c r="H7" s="118"/>
      <c r="I7" s="118"/>
      <c r="J7" s="118"/>
      <c r="K7" s="118"/>
      <c r="L7" s="118"/>
      <c r="M7" s="118"/>
      <c r="N7" s="118"/>
    </row>
    <row r="8" spans="1:14" ht="21.6" customHeight="1" x14ac:dyDescent="0.3">
      <c r="A8" s="2">
        <v>1</v>
      </c>
      <c r="B8" s="83" t="str">
        <f>'บันทึกการเข้าร่วมกิจกรรมชุมนุม '!B5</f>
        <v>เด็กชายวรุตม์</v>
      </c>
      <c r="C8" s="85" t="str">
        <f>'บันทึกการเข้าร่วมกิจกรรมชุมนุม '!C5</f>
        <v>ไม้หอม</v>
      </c>
      <c r="D8" s="84">
        <f>'บันทึกการเข้าร่วมกิจกรรมชุมนุม '!D5</f>
        <v>4.0999999999999996</v>
      </c>
      <c r="E8" s="2" t="str">
        <f>'บันทึกการเข้าร่วมกิจกรรมชุมนุม '!X5</f>
        <v>ผ</v>
      </c>
      <c r="F8" s="17">
        <v>1.4</v>
      </c>
      <c r="G8" s="114" t="s">
        <v>39</v>
      </c>
      <c r="H8" s="115"/>
      <c r="I8" s="115"/>
      <c r="J8" s="115"/>
      <c r="K8" s="115"/>
      <c r="L8" s="115"/>
      <c r="M8" s="115"/>
      <c r="N8" s="116"/>
    </row>
    <row r="9" spans="1:14" ht="21.6" customHeight="1" x14ac:dyDescent="0.3">
      <c r="A9" s="2">
        <v>2</v>
      </c>
      <c r="B9" s="83" t="str">
        <f>'บันทึกการเข้าร่วมกิจกรรมชุมนุม '!B6</f>
        <v>เด็กชายศิกวัช</v>
      </c>
      <c r="C9" s="85" t="str">
        <f>'บันทึกการเข้าร่วมกิจกรรมชุมนุม '!C6</f>
        <v>รัตนะ</v>
      </c>
      <c r="D9" s="84">
        <f>'บันทึกการเข้าร่วมกิจกรรมชุมนุม '!D6</f>
        <v>4.4000000000000004</v>
      </c>
      <c r="E9" s="2" t="str">
        <f>'บันทึกการเข้าร่วมกิจกรรมชุมนุม '!X6</f>
        <v>ผ</v>
      </c>
      <c r="F9" s="17">
        <v>1.6</v>
      </c>
      <c r="G9" s="114" t="s">
        <v>40</v>
      </c>
      <c r="H9" s="115"/>
      <c r="I9" s="115"/>
      <c r="J9" s="115"/>
      <c r="K9" s="115"/>
      <c r="L9" s="115"/>
      <c r="M9" s="115"/>
      <c r="N9" s="116"/>
    </row>
    <row r="10" spans="1:14" ht="21.6" customHeight="1" x14ac:dyDescent="0.3">
      <c r="A10" s="2">
        <v>3</v>
      </c>
      <c r="B10" s="83" t="str">
        <f>'บันทึกการเข้าร่วมกิจกรรมชุมนุม '!B7</f>
        <v>เด็กชายเกียรติศักดิ์</v>
      </c>
      <c r="C10" s="85" t="str">
        <f>'บันทึกการเข้าร่วมกิจกรรมชุมนุม '!C7</f>
        <v>สิงห์สถิตย์</v>
      </c>
      <c r="D10" s="84">
        <f>'บันทึกการเข้าร่วมกิจกรรมชุมนุม '!D7</f>
        <v>4.4000000000000004</v>
      </c>
      <c r="E10" s="2" t="str">
        <f>'บันทึกการเข้าร่วมกิจกรรมชุมนุม '!X7</f>
        <v>ผ</v>
      </c>
      <c r="F10" s="17">
        <v>2.1</v>
      </c>
      <c r="G10" s="114" t="s">
        <v>41</v>
      </c>
      <c r="H10" s="115"/>
      <c r="I10" s="115"/>
      <c r="J10" s="115"/>
      <c r="K10" s="115"/>
      <c r="L10" s="115"/>
      <c r="M10" s="115"/>
      <c r="N10" s="116"/>
    </row>
    <row r="11" spans="1:14" ht="21.6" customHeight="1" x14ac:dyDescent="0.3">
      <c r="A11" s="2">
        <v>4</v>
      </c>
      <c r="B11" s="83" t="str">
        <f>'บันทึกการเข้าร่วมกิจกรรมชุมนุม '!B8</f>
        <v>เด็กชายชินวัฒน์</v>
      </c>
      <c r="C11" s="85" t="str">
        <f>'บันทึกการเข้าร่วมกิจกรรมชุมนุม '!C8</f>
        <v>พันจันทร์</v>
      </c>
      <c r="D11" s="84">
        <f>'บันทึกการเข้าร่วมกิจกรรมชุมนุม '!D8</f>
        <v>4.4000000000000004</v>
      </c>
      <c r="E11" s="2" t="str">
        <f>'บันทึกการเข้าร่วมกิจกรรมชุมนุม '!X8</f>
        <v>ผ</v>
      </c>
      <c r="F11" s="17">
        <v>2.4</v>
      </c>
      <c r="G11" s="114" t="s">
        <v>42</v>
      </c>
      <c r="H11" s="115"/>
      <c r="I11" s="115"/>
      <c r="J11" s="115"/>
      <c r="K11" s="115"/>
      <c r="L11" s="115"/>
      <c r="M11" s="115"/>
      <c r="N11" s="116"/>
    </row>
    <row r="12" spans="1:14" ht="21.6" customHeight="1" x14ac:dyDescent="0.3">
      <c r="A12" s="2">
        <v>5</v>
      </c>
      <c r="B12" s="83" t="str">
        <f>'บันทึกการเข้าร่วมกิจกรรมชุมนุม '!B9</f>
        <v>เด็กชายสิทธิกร</v>
      </c>
      <c r="C12" s="85" t="str">
        <f>'บันทึกการเข้าร่วมกิจกรรมชุมนุม '!C9</f>
        <v>สร้อยสุวรรณ</v>
      </c>
      <c r="D12" s="84">
        <f>'บันทึกการเข้าร่วมกิจกรรมชุมนุม '!D9</f>
        <v>4.4000000000000004</v>
      </c>
      <c r="E12" s="2" t="str">
        <f>'บันทึกการเข้าร่วมกิจกรรมชุมนุม '!X9</f>
        <v>ผ</v>
      </c>
      <c r="F12" s="17">
        <v>3.1</v>
      </c>
      <c r="G12" s="114" t="s">
        <v>43</v>
      </c>
      <c r="H12" s="115"/>
      <c r="I12" s="115"/>
      <c r="J12" s="115"/>
      <c r="K12" s="115"/>
      <c r="L12" s="115"/>
      <c r="M12" s="115"/>
      <c r="N12" s="116"/>
    </row>
    <row r="13" spans="1:14" ht="21.6" customHeight="1" x14ac:dyDescent="0.3">
      <c r="A13" s="2">
        <v>6</v>
      </c>
      <c r="B13" s="83" t="str">
        <f>'บันทึกการเข้าร่วมกิจกรรมชุมนุม '!B10</f>
        <v>เด็กชายอรุชา</v>
      </c>
      <c r="C13" s="85" t="str">
        <f>'บันทึกการเข้าร่วมกิจกรรมชุมนุม '!C10</f>
        <v>คงสุวรรณ</v>
      </c>
      <c r="D13" s="84">
        <f>'บันทึกการเข้าร่วมกิจกรรมชุมนุม '!D10</f>
        <v>4.4000000000000004</v>
      </c>
      <c r="E13" s="2" t="str">
        <f>'บันทึกการเข้าร่วมกิจกรรมชุมนุม '!X10</f>
        <v>ผ</v>
      </c>
      <c r="F13" s="17">
        <v>3.2</v>
      </c>
      <c r="G13" s="114" t="s">
        <v>44</v>
      </c>
      <c r="H13" s="115"/>
      <c r="I13" s="115"/>
      <c r="J13" s="115"/>
      <c r="K13" s="115"/>
      <c r="L13" s="115"/>
      <c r="M13" s="115"/>
      <c r="N13" s="116"/>
    </row>
    <row r="14" spans="1:14" ht="21.6" customHeight="1" x14ac:dyDescent="0.3">
      <c r="A14" s="2">
        <v>7</v>
      </c>
      <c r="B14" s="83" t="str">
        <f>'บันทึกการเข้าร่วมกิจกรรมชุมนุม '!B11</f>
        <v>นายพีรพล</v>
      </c>
      <c r="C14" s="85" t="str">
        <f>'บันทึกการเข้าร่วมกิจกรรมชุมนุม '!C11</f>
        <v>ชัยจิตติประเสริฐ</v>
      </c>
      <c r="D14" s="84">
        <f>'บันทึกการเข้าร่วมกิจกรรมชุมนุม '!D11</f>
        <v>5.2</v>
      </c>
      <c r="E14" s="2" t="str">
        <f>'บันทึกการเข้าร่วมกิจกรรมชุมนุม '!X11</f>
        <v>ผ</v>
      </c>
      <c r="F14" s="17">
        <v>3.3</v>
      </c>
      <c r="G14" s="114" t="s">
        <v>45</v>
      </c>
      <c r="H14" s="115"/>
      <c r="I14" s="115"/>
      <c r="J14" s="115"/>
      <c r="K14" s="115"/>
      <c r="L14" s="115"/>
      <c r="M14" s="115"/>
      <c r="N14" s="116"/>
    </row>
    <row r="15" spans="1:14" ht="21.6" customHeight="1" x14ac:dyDescent="0.3">
      <c r="F15" s="17">
        <v>4.4000000000000004</v>
      </c>
      <c r="G15" s="114" t="s">
        <v>46</v>
      </c>
      <c r="H15" s="115"/>
      <c r="I15" s="115"/>
      <c r="J15" s="115"/>
      <c r="K15" s="115"/>
      <c r="L15" s="115"/>
      <c r="M15" s="115"/>
      <c r="N15" s="116"/>
    </row>
    <row r="16" spans="1:14" ht="21.6" customHeight="1" x14ac:dyDescent="0.3">
      <c r="F16" s="17">
        <v>6.1</v>
      </c>
      <c r="G16" s="114" t="s">
        <v>47</v>
      </c>
      <c r="H16" s="115"/>
      <c r="I16" s="115"/>
      <c r="J16" s="115"/>
      <c r="K16" s="115"/>
      <c r="L16" s="115"/>
      <c r="M16" s="115"/>
      <c r="N16" s="116"/>
    </row>
    <row r="17" spans="6:14" ht="21.6" customHeight="1" x14ac:dyDescent="0.3">
      <c r="F17" s="17">
        <v>6.2</v>
      </c>
      <c r="G17" s="114" t="s">
        <v>48</v>
      </c>
      <c r="H17" s="115"/>
      <c r="I17" s="115"/>
      <c r="J17" s="115"/>
      <c r="K17" s="115"/>
      <c r="L17" s="115"/>
      <c r="M17" s="115"/>
      <c r="N17" s="116"/>
    </row>
    <row r="18" spans="6:14" ht="21.6" customHeight="1" x14ac:dyDescent="0.3">
      <c r="F18" s="17">
        <v>6.3</v>
      </c>
      <c r="G18" s="114" t="s">
        <v>49</v>
      </c>
      <c r="H18" s="115"/>
      <c r="I18" s="115"/>
      <c r="J18" s="115"/>
      <c r="K18" s="115"/>
      <c r="L18" s="115"/>
      <c r="M18" s="115"/>
      <c r="N18" s="116"/>
    </row>
    <row r="19" spans="6:14" ht="21.6" customHeight="1" x14ac:dyDescent="0.3">
      <c r="F19" s="17">
        <v>6.4</v>
      </c>
      <c r="G19" s="114" t="s">
        <v>50</v>
      </c>
      <c r="H19" s="115"/>
      <c r="I19" s="115"/>
      <c r="J19" s="115"/>
      <c r="K19" s="115"/>
      <c r="L19" s="115"/>
      <c r="M19" s="115"/>
      <c r="N19" s="116"/>
    </row>
    <row r="20" spans="6:14" ht="21.6" customHeight="1" x14ac:dyDescent="0.3">
      <c r="F20" s="18"/>
      <c r="G20" s="18"/>
      <c r="H20" s="18"/>
      <c r="I20" s="18"/>
      <c r="J20" s="18"/>
      <c r="K20" s="18"/>
      <c r="L20" s="18"/>
      <c r="M20" s="18"/>
      <c r="N20" s="18"/>
    </row>
    <row r="21" spans="6:14" ht="21.6" customHeight="1" x14ac:dyDescent="0.3">
      <c r="F21" s="19"/>
      <c r="G21" s="19"/>
      <c r="H21" s="19"/>
      <c r="I21" s="19"/>
      <c r="J21" s="19"/>
      <c r="K21" s="19"/>
      <c r="L21" s="19"/>
      <c r="M21" s="19"/>
      <c r="N21" s="19"/>
    </row>
    <row r="22" spans="6:14" ht="21.6" customHeight="1" x14ac:dyDescent="0.3">
      <c r="F22" s="19"/>
      <c r="G22" s="19"/>
      <c r="H22" s="19"/>
      <c r="I22" s="19"/>
      <c r="J22" s="19"/>
      <c r="K22" s="19"/>
      <c r="L22" s="19"/>
      <c r="M22" s="19"/>
      <c r="N22" s="19"/>
    </row>
    <row r="23" spans="6:14" ht="21.6" customHeight="1" x14ac:dyDescent="0.3">
      <c r="F23" s="19"/>
      <c r="G23" s="19"/>
      <c r="H23" s="19"/>
      <c r="I23" s="19"/>
      <c r="J23" s="19"/>
      <c r="K23" s="19"/>
      <c r="L23" s="19"/>
      <c r="M23" s="19"/>
      <c r="N23" s="19"/>
    </row>
    <row r="24" spans="6:14" ht="21.6" customHeight="1" x14ac:dyDescent="0.3">
      <c r="F24" s="19"/>
      <c r="G24" s="19"/>
      <c r="H24" s="19"/>
      <c r="I24" s="19"/>
      <c r="J24" s="19"/>
      <c r="K24" s="19"/>
      <c r="L24" s="19"/>
      <c r="M24" s="19"/>
      <c r="N24" s="19"/>
    </row>
    <row r="25" spans="6:14" ht="21.6" customHeight="1" x14ac:dyDescent="0.3">
      <c r="F25" s="19"/>
      <c r="G25" s="19"/>
      <c r="H25" s="19"/>
      <c r="I25" s="19"/>
      <c r="J25" s="19"/>
      <c r="K25" s="19"/>
      <c r="L25" s="19"/>
      <c r="M25" s="19"/>
      <c r="N25" s="19"/>
    </row>
    <row r="26" spans="6:14" ht="21.6" customHeight="1" x14ac:dyDescent="0.3">
      <c r="F26" s="19"/>
      <c r="G26" s="19"/>
      <c r="H26" s="19"/>
      <c r="I26" s="19"/>
      <c r="J26" s="19"/>
      <c r="K26" s="19"/>
      <c r="L26" s="19"/>
      <c r="M26" s="19"/>
      <c r="N26" s="19"/>
    </row>
    <row r="27" spans="6:14" ht="21.6" customHeight="1" x14ac:dyDescent="0.3">
      <c r="F27" s="19"/>
      <c r="G27" s="19"/>
      <c r="H27" s="19"/>
      <c r="I27" s="19"/>
      <c r="J27" s="19"/>
      <c r="K27" s="19"/>
      <c r="L27" s="19"/>
      <c r="M27" s="19"/>
      <c r="N27" s="19"/>
    </row>
    <row r="28" spans="6:14" ht="21.6" customHeight="1" x14ac:dyDescent="0.3">
      <c r="F28" s="19"/>
      <c r="G28" s="19"/>
      <c r="H28" s="19"/>
      <c r="I28" s="19"/>
      <c r="J28" s="19"/>
      <c r="K28" s="19"/>
      <c r="L28" s="19"/>
      <c r="M28" s="19"/>
      <c r="N28" s="19"/>
    </row>
    <row r="29" spans="6:14" ht="21.6" customHeight="1" x14ac:dyDescent="0.3">
      <c r="F29" s="19"/>
      <c r="G29" s="19"/>
      <c r="H29" s="19"/>
      <c r="I29" s="19"/>
      <c r="J29" s="19"/>
      <c r="K29" s="19"/>
      <c r="L29" s="19"/>
      <c r="M29" s="19"/>
      <c r="N29" s="19"/>
    </row>
    <row r="30" spans="6:14" ht="21.6" customHeight="1" x14ac:dyDescent="0.3">
      <c r="F30" s="19"/>
      <c r="G30" s="19"/>
      <c r="H30" s="19"/>
      <c r="I30" s="19"/>
      <c r="J30" s="19"/>
      <c r="K30" s="19"/>
      <c r="L30" s="19"/>
      <c r="M30" s="19"/>
      <c r="N30" s="19"/>
    </row>
    <row r="31" spans="6:14" ht="21.6" customHeight="1" x14ac:dyDescent="0.3">
      <c r="F31" s="19"/>
      <c r="G31" s="19"/>
      <c r="H31" s="19"/>
      <c r="I31" s="19"/>
      <c r="J31" s="19"/>
      <c r="K31" s="19"/>
      <c r="L31" s="19"/>
      <c r="M31" s="19"/>
      <c r="N31" s="19"/>
    </row>
    <row r="32" spans="6:14" ht="21.6" customHeight="1" x14ac:dyDescent="0.3"/>
    <row r="33" ht="21.6" customHeight="1" x14ac:dyDescent="0.3"/>
    <row r="34" ht="21.6" customHeight="1" x14ac:dyDescent="0.3"/>
    <row r="35" ht="21.6" customHeight="1" x14ac:dyDescent="0.3"/>
    <row r="36" ht="21.6" customHeight="1" x14ac:dyDescent="0.3"/>
  </sheetData>
  <mergeCells count="16">
    <mergeCell ref="G17:N17"/>
    <mergeCell ref="G18:N18"/>
    <mergeCell ref="G19:N19"/>
    <mergeCell ref="A1:E1"/>
    <mergeCell ref="G7:N7"/>
    <mergeCell ref="G8:N8"/>
    <mergeCell ref="G9:N9"/>
    <mergeCell ref="G10:N10"/>
    <mergeCell ref="G11:N11"/>
    <mergeCell ref="G12:N12"/>
    <mergeCell ref="G13:N13"/>
    <mergeCell ref="G14:N14"/>
    <mergeCell ref="G15:N15"/>
    <mergeCell ref="G16:N16"/>
    <mergeCell ref="G5:N5"/>
    <mergeCell ref="B7:C7"/>
  </mergeCells>
  <pageMargins left="0.7" right="0.7" top="0.75" bottom="0.75" header="0.3" footer="0.3"/>
  <pageSetup orientation="portrait" horizontalDpi="4294967293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Layout" topLeftCell="A4" zoomScale="80" zoomScaleNormal="100" zoomScalePageLayoutView="80" workbookViewId="0">
      <selection activeCell="B16" sqref="B16"/>
    </sheetView>
  </sheetViews>
  <sheetFormatPr defaultColWidth="9" defaultRowHeight="21.6" customHeight="1" x14ac:dyDescent="0.35"/>
  <cols>
    <col min="1" max="1" width="5.75" style="22" customWidth="1"/>
    <col min="2" max="2" width="14.375" style="8" customWidth="1"/>
    <col min="3" max="16384" width="9" style="8"/>
  </cols>
  <sheetData>
    <row r="1" spans="1:9" ht="39.75" customHeight="1" x14ac:dyDescent="0.35">
      <c r="A1" s="117" t="str">
        <f xml:space="preserve"> "แผนการจัดกิจกรรม" &amp; หน้าปก!A15</f>
        <v>แผนการจัดกิจกรรมชุมนุม คอมพิวเตอร์สร้างสรรค์</v>
      </c>
      <c r="B1" s="117"/>
      <c r="C1" s="117"/>
      <c r="D1" s="117"/>
      <c r="E1" s="117"/>
      <c r="F1" s="117"/>
      <c r="G1" s="117"/>
      <c r="H1" s="117"/>
      <c r="I1" s="117"/>
    </row>
    <row r="3" spans="1:9" ht="21.6" customHeight="1" x14ac:dyDescent="0.35">
      <c r="A3" s="23" t="s">
        <v>56</v>
      </c>
      <c r="B3" s="72" t="str">
        <f>หน้าปก!A15</f>
        <v>ชุมนุม คอมพิวเตอร์สร้างสรรค์</v>
      </c>
    </row>
    <row r="5" spans="1:9" ht="21.6" customHeight="1" x14ac:dyDescent="0.35">
      <c r="A5" s="10" t="s">
        <v>57</v>
      </c>
      <c r="B5" s="9" t="s">
        <v>54</v>
      </c>
    </row>
    <row r="6" spans="1:9" ht="21.6" customHeight="1" x14ac:dyDescent="0.35">
      <c r="A6" s="10"/>
      <c r="B6" s="8" t="s">
        <v>98</v>
      </c>
    </row>
    <row r="7" spans="1:9" ht="21.6" customHeight="1" x14ac:dyDescent="0.35">
      <c r="A7" s="10"/>
      <c r="B7" s="8" t="s">
        <v>99</v>
      </c>
    </row>
    <row r="8" spans="1:9" ht="21.6" customHeight="1" x14ac:dyDescent="0.35">
      <c r="B8" s="58"/>
    </row>
    <row r="9" spans="1:9" ht="21.6" customHeight="1" x14ac:dyDescent="0.35">
      <c r="A9" s="10" t="s">
        <v>58</v>
      </c>
      <c r="B9" s="9" t="s">
        <v>55</v>
      </c>
    </row>
    <row r="10" spans="1:9" ht="21.6" customHeight="1" x14ac:dyDescent="0.35">
      <c r="A10" s="10"/>
      <c r="B10" s="9" t="s">
        <v>100</v>
      </c>
    </row>
    <row r="11" spans="1:9" ht="21.6" customHeight="1" x14ac:dyDescent="0.35">
      <c r="A11" s="10"/>
      <c r="B11" s="9" t="s">
        <v>101</v>
      </c>
    </row>
    <row r="12" spans="1:9" ht="21.6" customHeight="1" x14ac:dyDescent="0.35">
      <c r="A12" s="10"/>
    </row>
    <row r="13" spans="1:9" ht="21.6" customHeight="1" x14ac:dyDescent="0.35">
      <c r="A13" s="10" t="s">
        <v>59</v>
      </c>
      <c r="B13" s="9" t="s">
        <v>60</v>
      </c>
    </row>
    <row r="14" spans="1:9" ht="21.6" customHeight="1" x14ac:dyDescent="0.35">
      <c r="B14" s="8" t="s">
        <v>102</v>
      </c>
    </row>
    <row r="15" spans="1:9" ht="21.6" customHeight="1" x14ac:dyDescent="0.35">
      <c r="B15" s="8" t="s">
        <v>103</v>
      </c>
    </row>
    <row r="18" spans="1:2" ht="21.6" customHeight="1" x14ac:dyDescent="0.35">
      <c r="B18" s="56"/>
    </row>
    <row r="20" spans="1:2" ht="21.6" customHeight="1" x14ac:dyDescent="0.35">
      <c r="A20" s="10"/>
    </row>
    <row r="25" spans="1:2" ht="21.6" customHeight="1" x14ac:dyDescent="0.35">
      <c r="A25" s="8"/>
    </row>
  </sheetData>
  <mergeCells count="1">
    <mergeCell ref="A1:I1"/>
  </mergeCells>
  <pageMargins left="0.7" right="0.7" top="0.75" bottom="0.75" header="0.3" footer="0.3"/>
  <pageSetup orientation="portrait" horizontalDpi="4294967293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Layout" zoomScale="80" zoomScaleNormal="50" zoomScalePageLayoutView="80" workbookViewId="0">
      <selection activeCell="G11" sqref="G11"/>
    </sheetView>
  </sheetViews>
  <sheetFormatPr defaultColWidth="9" defaultRowHeight="21.6" customHeight="1" x14ac:dyDescent="0.25"/>
  <cols>
    <col min="1" max="16384" width="9" style="1"/>
  </cols>
  <sheetData>
    <row r="1" spans="1:15" ht="34.5" customHeight="1" x14ac:dyDescent="0.25">
      <c r="A1" s="117" t="s">
        <v>61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73"/>
      <c r="N1" s="73"/>
      <c r="O1" s="73"/>
    </row>
    <row r="2" spans="1:15" ht="34.5" customHeight="1" x14ac:dyDescent="0.25">
      <c r="A2" s="57"/>
      <c r="B2" s="57"/>
      <c r="C2" s="122" t="s">
        <v>76</v>
      </c>
      <c r="D2" s="122"/>
      <c r="F2" s="57"/>
      <c r="G2" s="57"/>
      <c r="H2" s="57"/>
      <c r="I2" s="122" t="s">
        <v>77</v>
      </c>
      <c r="J2" s="122"/>
      <c r="L2" s="57"/>
      <c r="N2" s="57"/>
      <c r="O2" s="57"/>
    </row>
    <row r="3" spans="1:15" ht="21.6" customHeight="1" x14ac:dyDescent="0.25">
      <c r="A3" s="60"/>
      <c r="B3" s="74"/>
      <c r="C3" s="75"/>
      <c r="D3" s="75"/>
      <c r="E3" s="76"/>
      <c r="H3" s="74"/>
      <c r="I3" s="75"/>
      <c r="J3" s="75"/>
      <c r="K3" s="76"/>
    </row>
    <row r="4" spans="1:15" ht="21.6" customHeight="1" x14ac:dyDescent="0.25">
      <c r="A4" s="60"/>
      <c r="B4" s="77"/>
      <c r="C4" s="60"/>
      <c r="D4" s="60"/>
      <c r="E4" s="78"/>
      <c r="H4" s="77"/>
      <c r="I4" s="60"/>
      <c r="J4" s="60"/>
      <c r="K4" s="78"/>
    </row>
    <row r="5" spans="1:15" ht="21.6" customHeight="1" x14ac:dyDescent="0.25">
      <c r="A5" s="60"/>
      <c r="B5" s="77"/>
      <c r="C5" s="60"/>
      <c r="D5" s="60"/>
      <c r="E5" s="78"/>
      <c r="H5" s="77"/>
      <c r="I5" s="60"/>
      <c r="J5" s="60"/>
      <c r="K5" s="78"/>
    </row>
    <row r="6" spans="1:15" ht="21.6" customHeight="1" x14ac:dyDescent="0.25">
      <c r="A6" s="60"/>
      <c r="B6" s="77"/>
      <c r="C6" s="60"/>
      <c r="D6" s="60"/>
      <c r="E6" s="78"/>
      <c r="H6" s="77"/>
      <c r="I6" s="60"/>
      <c r="J6" s="60"/>
      <c r="K6" s="78"/>
    </row>
    <row r="7" spans="1:15" ht="21.6" customHeight="1" x14ac:dyDescent="0.25">
      <c r="A7" s="60"/>
      <c r="B7" s="77"/>
      <c r="C7" s="60"/>
      <c r="D7" s="60"/>
      <c r="E7" s="78"/>
      <c r="H7" s="77"/>
      <c r="I7" s="60"/>
      <c r="J7" s="60"/>
      <c r="K7" s="78"/>
    </row>
    <row r="8" spans="1:15" ht="21.6" customHeight="1" x14ac:dyDescent="0.25">
      <c r="A8" s="60"/>
      <c r="B8" s="77"/>
      <c r="C8" s="60"/>
      <c r="D8" s="60"/>
      <c r="E8" s="78"/>
      <c r="H8" s="77"/>
      <c r="I8" s="60"/>
      <c r="J8" s="60"/>
      <c r="K8" s="78"/>
    </row>
    <row r="9" spans="1:15" ht="21.6" customHeight="1" x14ac:dyDescent="0.25">
      <c r="A9" s="60"/>
      <c r="B9" s="79"/>
      <c r="C9" s="80"/>
      <c r="D9" s="80"/>
      <c r="E9" s="81"/>
      <c r="H9" s="79"/>
      <c r="I9" s="80"/>
      <c r="J9" s="80"/>
      <c r="K9" s="81"/>
    </row>
    <row r="10" spans="1:15" ht="21.6" customHeight="1" x14ac:dyDescent="0.25">
      <c r="A10" s="60"/>
    </row>
    <row r="11" spans="1:15" ht="21.6" customHeight="1" x14ac:dyDescent="0.25">
      <c r="A11" s="60"/>
    </row>
    <row r="12" spans="1:15" ht="21.6" customHeight="1" x14ac:dyDescent="0.25">
      <c r="A12" s="60"/>
      <c r="B12" s="74"/>
      <c r="C12" s="75"/>
      <c r="D12" s="75"/>
      <c r="E12" s="76"/>
      <c r="H12" s="74"/>
      <c r="I12" s="75"/>
      <c r="J12" s="75"/>
      <c r="K12" s="76"/>
    </row>
    <row r="13" spans="1:15" ht="21.6" customHeight="1" x14ac:dyDescent="0.25">
      <c r="A13" s="60"/>
      <c r="B13" s="77"/>
      <c r="C13" s="60"/>
      <c r="D13" s="60"/>
      <c r="E13" s="78"/>
      <c r="F13" s="59"/>
      <c r="G13" s="59"/>
      <c r="H13" s="77"/>
      <c r="I13" s="60"/>
      <c r="J13" s="60"/>
      <c r="K13" s="78"/>
      <c r="L13" s="59"/>
      <c r="M13" s="59"/>
      <c r="N13" s="59"/>
      <c r="O13" s="60"/>
    </row>
    <row r="14" spans="1:15" ht="21.6" customHeight="1" x14ac:dyDescent="0.25">
      <c r="A14" s="60"/>
      <c r="B14" s="77"/>
      <c r="C14" s="60"/>
      <c r="D14" s="60"/>
      <c r="E14" s="78"/>
      <c r="F14" s="60"/>
      <c r="G14" s="60"/>
      <c r="H14" s="77"/>
      <c r="I14" s="60"/>
      <c r="J14" s="60"/>
      <c r="K14" s="78"/>
      <c r="L14" s="60"/>
      <c r="M14" s="60"/>
      <c r="N14" s="60"/>
      <c r="O14" s="60"/>
    </row>
    <row r="15" spans="1:15" ht="21.6" customHeight="1" x14ac:dyDescent="0.25">
      <c r="A15" s="60"/>
      <c r="B15" s="77"/>
      <c r="C15" s="60"/>
      <c r="D15" s="60"/>
      <c r="E15" s="78"/>
      <c r="F15" s="60"/>
      <c r="G15" s="60"/>
      <c r="H15" s="77"/>
      <c r="I15" s="60"/>
      <c r="J15" s="60"/>
      <c r="K15" s="78"/>
      <c r="L15" s="60"/>
      <c r="M15" s="60"/>
      <c r="N15" s="60"/>
      <c r="O15" s="60"/>
    </row>
    <row r="16" spans="1:15" ht="21.6" customHeight="1" x14ac:dyDescent="0.25">
      <c r="A16" s="60"/>
      <c r="B16" s="77"/>
      <c r="C16" s="60"/>
      <c r="D16" s="60"/>
      <c r="E16" s="78"/>
      <c r="F16" s="59"/>
      <c r="G16" s="59"/>
      <c r="H16" s="77"/>
      <c r="I16" s="60"/>
      <c r="J16" s="60"/>
      <c r="K16" s="78"/>
      <c r="L16" s="59"/>
      <c r="M16" s="59"/>
      <c r="N16" s="59"/>
      <c r="O16" s="60"/>
    </row>
    <row r="17" spans="1:15" ht="21.6" customHeight="1" x14ac:dyDescent="0.25">
      <c r="A17" s="60"/>
      <c r="B17" s="77"/>
      <c r="C17" s="60"/>
      <c r="D17" s="60"/>
      <c r="E17" s="78"/>
      <c r="F17" s="59"/>
      <c r="G17" s="59"/>
      <c r="H17" s="77"/>
      <c r="I17" s="60"/>
      <c r="J17" s="60"/>
      <c r="K17" s="78"/>
      <c r="L17" s="59"/>
      <c r="M17" s="59"/>
      <c r="N17" s="59"/>
      <c r="O17" s="60"/>
    </row>
    <row r="18" spans="1:15" ht="21.6" customHeight="1" x14ac:dyDescent="0.25">
      <c r="A18" s="60"/>
      <c r="B18" s="79"/>
      <c r="C18" s="80"/>
      <c r="D18" s="80"/>
      <c r="E18" s="81"/>
      <c r="F18" s="59"/>
      <c r="G18" s="59"/>
      <c r="H18" s="79"/>
      <c r="I18" s="80"/>
      <c r="J18" s="80"/>
      <c r="K18" s="81"/>
      <c r="L18" s="59"/>
      <c r="M18" s="59"/>
      <c r="N18" s="59"/>
      <c r="O18" s="60"/>
    </row>
    <row r="19" spans="1:15" ht="21.6" customHeight="1" x14ac:dyDescent="0.25">
      <c r="A19" s="60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0"/>
    </row>
    <row r="20" spans="1:15" ht="21.6" customHeight="1" x14ac:dyDescent="0.25">
      <c r="A20" s="60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0"/>
    </row>
    <row r="21" spans="1:15" ht="21.6" customHeight="1" x14ac:dyDescent="0.25">
      <c r="A21" s="60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0"/>
    </row>
    <row r="22" spans="1:15" ht="21.6" customHeight="1" x14ac:dyDescent="0.25">
      <c r="A22" s="60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0"/>
    </row>
    <row r="23" spans="1:15" ht="21.6" customHeight="1" x14ac:dyDescent="0.25">
      <c r="A23" s="60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1:15" ht="21.6" customHeight="1" x14ac:dyDescent="0.25">
      <c r="A24" s="60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0"/>
    </row>
    <row r="25" spans="1:15" ht="21.6" customHeight="1" x14ac:dyDescent="0.25">
      <c r="A25" s="60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0"/>
    </row>
    <row r="26" spans="1:15" ht="21.6" customHeight="1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</row>
  </sheetData>
  <mergeCells count="3">
    <mergeCell ref="A1:L1"/>
    <mergeCell ref="C2:D2"/>
    <mergeCell ref="I2:J2"/>
  </mergeCells>
  <pageMargins left="0.7" right="0.7" top="0.75" bottom="0.75" header="0.3" footer="0.3"/>
  <pageSetup orientation="landscape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ข้อแนะนำการใช้งาน</vt:lpstr>
      <vt:lpstr>หน้าปก</vt:lpstr>
      <vt:lpstr>บันทึกการเข้าร่วมกิจกรรมชุมนุม </vt:lpstr>
      <vt:lpstr>สรุปผลกิจกรรมชุมุนม</vt:lpstr>
      <vt:lpstr>แผนการจัดกิจกรรมชุมนุม</vt:lpstr>
      <vt:lpstr>ภาพกิจกรรมชุมนุม</vt:lpstr>
      <vt:lpstr>'บันทึกการเข้าร่วมกิจกรรมชุมนุม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Pianpim</dc:creator>
  <cp:lastModifiedBy>Windows User</cp:lastModifiedBy>
  <cp:lastPrinted>2017-05-20T04:24:17Z</cp:lastPrinted>
  <dcterms:created xsi:type="dcterms:W3CDTF">2016-07-13T13:30:42Z</dcterms:created>
  <dcterms:modified xsi:type="dcterms:W3CDTF">2017-10-02T07:19:36Z</dcterms:modified>
</cp:coreProperties>
</file>